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Fécamp\Ecole de Tir\Championnats\"/>
    </mc:Choice>
  </mc:AlternateContent>
  <xr:revisionPtr revIDLastSave="0" documentId="8_{50864AA2-6489-4482-AB84-384CB840CF3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dividuel" sheetId="1" r:id="rId1"/>
    <sheet name="Séries" sheetId="6" r:id="rId2"/>
    <sheet name="Feuil1" sheetId="5" r:id="rId3"/>
  </sheets>
  <calcPr calcId="181029"/>
</workbook>
</file>

<file path=xl/calcChain.xml><?xml version="1.0" encoding="utf-8"?>
<calcChain xmlns="http://schemas.openxmlformats.org/spreadsheetml/2006/main">
  <c r="F134" i="1" l="1"/>
  <c r="F131" i="1"/>
  <c r="F137" i="1"/>
  <c r="F122" i="1" l="1"/>
  <c r="F119" i="1"/>
  <c r="F113" i="1"/>
  <c r="F125" i="1"/>
  <c r="F116" i="1"/>
  <c r="F107" i="1"/>
  <c r="F110" i="1"/>
  <c r="F104" i="1"/>
  <c r="F101" i="1"/>
  <c r="F98" i="1"/>
  <c r="J22" i="1"/>
  <c r="J72" i="1" l="1"/>
  <c r="M72" i="1" s="1"/>
  <c r="J13" i="1" l="1"/>
  <c r="E165" i="1" l="1" a="1"/>
  <c r="E165" i="1" s="1"/>
  <c r="D165" i="1" a="1"/>
  <c r="D165" i="1" s="1"/>
  <c r="C165" i="1" a="1"/>
  <c r="C165" i="1" s="1"/>
  <c r="E164" i="1" a="1"/>
  <c r="E164" i="1" s="1"/>
  <c r="D164" i="1" a="1"/>
  <c r="D164" i="1" s="1"/>
  <c r="C164" i="1" a="1"/>
  <c r="C164" i="1" s="1"/>
  <c r="E163" i="1" a="1"/>
  <c r="E163" i="1" s="1"/>
  <c r="D163" i="1" a="1"/>
  <c r="D163" i="1" s="1"/>
  <c r="C163" i="1" a="1"/>
  <c r="C163" i="1" s="1"/>
  <c r="D151" i="1" a="1"/>
  <c r="D151" i="1" s="1"/>
  <c r="D152" i="1" a="1"/>
  <c r="D152" i="1" s="1"/>
  <c r="D153" i="1" a="1"/>
  <c r="D153" i="1" s="1"/>
  <c r="D154" i="1" a="1"/>
  <c r="D154" i="1" s="1"/>
  <c r="D155" i="1" a="1"/>
  <c r="D155" i="1" s="1"/>
  <c r="D156" i="1" a="1"/>
  <c r="D156" i="1" s="1"/>
  <c r="D157" i="1" a="1"/>
  <c r="D157" i="1" s="1"/>
  <c r="D158" i="1" a="1"/>
  <c r="D158" i="1" s="1"/>
  <c r="D159" i="1" a="1"/>
  <c r="D159" i="1" s="1"/>
  <c r="D160" i="1" a="1"/>
  <c r="D160" i="1" s="1"/>
  <c r="D161" i="1" a="1"/>
  <c r="D161" i="1" s="1"/>
  <c r="D162" i="1" a="1"/>
  <c r="D162" i="1" s="1"/>
  <c r="D166" i="1" a="1"/>
  <c r="D166" i="1" s="1"/>
  <c r="D150" i="1" a="1"/>
  <c r="D150" i="1" s="1"/>
  <c r="C151" i="1" a="1"/>
  <c r="C151" i="1" s="1"/>
  <c r="C152" i="1" a="1"/>
  <c r="C152" i="1" s="1"/>
  <c r="C153" i="1" a="1"/>
  <c r="C153" i="1" s="1"/>
  <c r="C154" i="1" a="1"/>
  <c r="C154" i="1" s="1"/>
  <c r="C155" i="1" a="1"/>
  <c r="C155" i="1" s="1"/>
  <c r="C156" i="1" a="1"/>
  <c r="C156" i="1" s="1"/>
  <c r="C157" i="1" a="1"/>
  <c r="C157" i="1" s="1"/>
  <c r="C158" i="1" a="1"/>
  <c r="C158" i="1" s="1"/>
  <c r="C159" i="1" a="1"/>
  <c r="C159" i="1" s="1"/>
  <c r="C160" i="1" a="1"/>
  <c r="C160" i="1" s="1"/>
  <c r="C161" i="1" a="1"/>
  <c r="C161" i="1" s="1"/>
  <c r="C162" i="1" a="1"/>
  <c r="C162" i="1" s="1"/>
  <c r="C166" i="1" a="1"/>
  <c r="C166" i="1" s="1"/>
  <c r="C150" i="1" a="1"/>
  <c r="C150" i="1" s="1"/>
  <c r="J34" i="1"/>
  <c r="M34" i="1" s="1"/>
  <c r="J32" i="1"/>
  <c r="J54" i="1"/>
  <c r="M54" i="1" s="1"/>
  <c r="J50" i="1"/>
  <c r="J64" i="1"/>
  <c r="M64" i="1" s="1"/>
  <c r="J46" i="1"/>
  <c r="J59" i="1"/>
  <c r="M59" i="1" s="1"/>
  <c r="C157" i="6" a="1"/>
  <c r="C157" i="6" s="1"/>
  <c r="C156" i="6" a="1"/>
  <c r="C156" i="6" s="1"/>
  <c r="C155" i="6" a="1"/>
  <c r="C155" i="6" s="1"/>
  <c r="E162" i="1" l="1" a="1"/>
  <c r="E162" i="1" s="1"/>
  <c r="J75" i="1"/>
  <c r="M75" i="1" s="1"/>
  <c r="C154" i="6" a="1"/>
  <c r="C154" i="6" s="1"/>
  <c r="C153" i="6" l="1" a="1"/>
  <c r="C153" i="6" s="1"/>
  <c r="E161" i="1" a="1"/>
  <c r="E161" i="1" s="1"/>
  <c r="J76" i="1" l="1"/>
  <c r="M76" i="1" s="1"/>
  <c r="J14" i="1"/>
  <c r="J30" i="1"/>
  <c r="J52" i="1"/>
  <c r="J86" i="1" l="1"/>
  <c r="J83" i="1"/>
  <c r="J77" i="1"/>
  <c r="M77" i="1" s="1"/>
  <c r="J26" i="1"/>
  <c r="J48" i="1"/>
  <c r="J55" i="1"/>
  <c r="J38" i="1"/>
  <c r="J57" i="1"/>
  <c r="J47" i="1"/>
  <c r="J27" i="1"/>
  <c r="E151" i="1" l="1" a="1"/>
  <c r="E151" i="1" s="1"/>
  <c r="E152" i="1" a="1"/>
  <c r="E152" i="1" s="1"/>
  <c r="E153" i="1" a="1"/>
  <c r="E153" i="1" s="1"/>
  <c r="E154" i="1" a="1"/>
  <c r="E154" i="1" s="1"/>
  <c r="E155" i="1" a="1"/>
  <c r="E155" i="1" s="1"/>
  <c r="E156" i="1" a="1"/>
  <c r="E156" i="1" s="1"/>
  <c r="E157" i="1" a="1"/>
  <c r="E157" i="1" s="1"/>
  <c r="E158" i="1" a="1"/>
  <c r="E158" i="1" s="1"/>
  <c r="E159" i="1" a="1"/>
  <c r="E159" i="1" s="1"/>
  <c r="E160" i="1" a="1"/>
  <c r="E160" i="1" s="1"/>
  <c r="E166" i="1" a="1"/>
  <c r="E166" i="1" s="1"/>
  <c r="E150" i="1" a="1"/>
  <c r="E150" i="1" s="1"/>
  <c r="I144" i="6" a="1"/>
  <c r="I144" i="6" s="1"/>
  <c r="I145" i="6" a="1"/>
  <c r="I145" i="6" s="1"/>
  <c r="I146" i="6" a="1"/>
  <c r="I146" i="6" s="1"/>
  <c r="I147" i="6" a="1"/>
  <c r="I147" i="6" s="1"/>
  <c r="I148" i="6" a="1"/>
  <c r="I148" i="6" s="1"/>
  <c r="I143" i="6" a="1"/>
  <c r="I143" i="6" s="1"/>
  <c r="J152" i="1" a="1"/>
  <c r="J152" i="1" s="1"/>
  <c r="J153" i="1" a="1"/>
  <c r="J153" i="1" s="1"/>
  <c r="J154" i="1" a="1"/>
  <c r="J154" i="1" s="1"/>
  <c r="J155" i="1" a="1"/>
  <c r="J155" i="1" s="1"/>
  <c r="J156" i="1" a="1"/>
  <c r="J156" i="1" s="1"/>
  <c r="J151" i="1" a="1"/>
  <c r="J151" i="1" s="1"/>
  <c r="J82" i="1"/>
  <c r="J79" i="1"/>
  <c r="M79" i="1" s="1"/>
  <c r="J73" i="1"/>
  <c r="J88" i="1"/>
  <c r="J71" i="1"/>
  <c r="M71" i="1" s="1"/>
  <c r="J85" i="1"/>
  <c r="M85" i="1" s="1"/>
  <c r="J74" i="1"/>
  <c r="M74" i="1" s="1"/>
  <c r="J40" i="1"/>
  <c r="J53" i="1"/>
  <c r="M13" i="1"/>
  <c r="J61" i="1"/>
  <c r="J24" i="1"/>
  <c r="J16" i="1"/>
  <c r="M16" i="1" s="1"/>
  <c r="J15" i="1"/>
  <c r="M15" i="1" s="1"/>
  <c r="J41" i="1"/>
  <c r="J45" i="1"/>
  <c r="M45" i="1" s="1"/>
  <c r="J49" i="1"/>
  <c r="J63" i="1"/>
  <c r="J56" i="1"/>
  <c r="J43" i="1"/>
  <c r="J21" i="1"/>
  <c r="M21" i="1" s="1"/>
  <c r="J31" i="1"/>
  <c r="J20" i="1"/>
  <c r="J36" i="1"/>
  <c r="C152" i="6" a="1"/>
  <c r="C152" i="6" s="1"/>
  <c r="C151" i="6" a="1"/>
  <c r="C151" i="6" s="1"/>
  <c r="D168" i="1" l="1"/>
  <c r="E168" i="1"/>
  <c r="J157" i="1"/>
  <c r="I149" i="6"/>
  <c r="C143" i="6" a="1"/>
  <c r="C143" i="6" s="1"/>
  <c r="C144" i="6" a="1"/>
  <c r="C144" i="6" s="1"/>
  <c r="C145" i="6" a="1"/>
  <c r="C145" i="6" s="1"/>
  <c r="C147" i="6" a="1"/>
  <c r="C147" i="6" s="1"/>
  <c r="C148" i="6" a="1"/>
  <c r="C148" i="6" s="1"/>
  <c r="C149" i="6" a="1"/>
  <c r="C149" i="6" s="1"/>
  <c r="C150" i="6" a="1"/>
  <c r="C150" i="6" s="1"/>
  <c r="C158" i="6" a="1"/>
  <c r="C158" i="6" s="1"/>
  <c r="C142" i="6" a="1"/>
  <c r="C142" i="6" s="1"/>
  <c r="J10" i="1" l="1"/>
  <c r="M10" i="1" s="1"/>
  <c r="J17" i="1" l="1"/>
  <c r="M17" i="1" s="1"/>
  <c r="J87" i="1"/>
  <c r="M87" i="1" s="1"/>
  <c r="J84" i="1"/>
  <c r="M84" i="1" s="1"/>
  <c r="J80" i="1"/>
  <c r="J81" i="1"/>
  <c r="J33" i="1"/>
  <c r="J7" i="1"/>
  <c r="M7" i="1" s="1"/>
  <c r="J19" i="1"/>
  <c r="J18" i="1"/>
  <c r="J37" i="1"/>
  <c r="J60" i="1"/>
  <c r="F144" i="6" l="1" a="1"/>
  <c r="F144" i="6" s="1"/>
  <c r="F145" i="6" a="1"/>
  <c r="F145" i="6" s="1"/>
  <c r="F146" i="6" a="1"/>
  <c r="F146" i="6" s="1"/>
  <c r="F147" i="6" a="1"/>
  <c r="F147" i="6" s="1"/>
  <c r="F143" i="6" a="1"/>
  <c r="F143" i="6" s="1"/>
  <c r="G152" i="1" a="1"/>
  <c r="G152" i="1" s="1"/>
  <c r="G153" i="1" a="1"/>
  <c r="G153" i="1" s="1"/>
  <c r="G154" i="1" a="1"/>
  <c r="G154" i="1" s="1"/>
  <c r="G155" i="1" a="1"/>
  <c r="G155" i="1" s="1"/>
  <c r="G151" i="1" a="1"/>
  <c r="G151" i="1" s="1"/>
  <c r="J62" i="1"/>
  <c r="M62" i="1" s="1"/>
  <c r="F149" i="6" l="1"/>
  <c r="G157" i="1"/>
  <c r="J23" i="1"/>
  <c r="M23" i="1" s="1"/>
  <c r="C160" i="6" l="1"/>
  <c r="C168" i="1" l="1"/>
  <c r="J42" i="1"/>
  <c r="J12" i="1" l="1"/>
  <c r="J8" i="1" l="1"/>
  <c r="M8" i="1" s="1"/>
  <c r="J51" i="1"/>
  <c r="M51" i="1" s="1"/>
  <c r="J35" i="1"/>
  <c r="J11" i="1"/>
  <c r="J6" i="1"/>
  <c r="M6" i="1" s="1"/>
  <c r="J65" i="1"/>
  <c r="J44" i="1" l="1"/>
  <c r="M22" i="1" l="1"/>
  <c r="J78" i="1" l="1"/>
  <c r="J58" i="1"/>
  <c r="J9" i="1"/>
  <c r="J39" i="1"/>
  <c r="J29" i="1"/>
  <c r="J25" i="1"/>
  <c r="J28" i="1"/>
  <c r="M9" i="1" l="1"/>
</calcChain>
</file>

<file path=xl/sharedStrings.xml><?xml version="1.0" encoding="utf-8"?>
<sst xmlns="http://schemas.openxmlformats.org/spreadsheetml/2006/main" count="877" uniqueCount="187">
  <si>
    <t>CARABINE</t>
  </si>
  <si>
    <t>CLAS</t>
  </si>
  <si>
    <t>NOM</t>
  </si>
  <si>
    <t>PRENOM</t>
  </si>
  <si>
    <t>LICENCE</t>
  </si>
  <si>
    <t>CLUB</t>
  </si>
  <si>
    <t>SCORE PAR SERIES</t>
  </si>
  <si>
    <t>TT</t>
  </si>
  <si>
    <t>FECAMP</t>
  </si>
  <si>
    <t>YVETOT</t>
  </si>
  <si>
    <t>DUVAL</t>
  </si>
  <si>
    <t>PISTOLET</t>
  </si>
  <si>
    <t>MAROMME</t>
  </si>
  <si>
    <t>Ambre</t>
  </si>
  <si>
    <t>LESEURRE</t>
  </si>
  <si>
    <t>Solange</t>
  </si>
  <si>
    <t>TABOURET</t>
  </si>
  <si>
    <t>CREVEL</t>
  </si>
  <si>
    <t>Elouan</t>
  </si>
  <si>
    <t>AVISSE</t>
  </si>
  <si>
    <t>Aliénor</t>
  </si>
  <si>
    <t>LEMESLE</t>
  </si>
  <si>
    <t>Chloé</t>
  </si>
  <si>
    <t>Killian</t>
  </si>
  <si>
    <t>ROUALEC</t>
  </si>
  <si>
    <t>Nils</t>
  </si>
  <si>
    <t>CORNETTE</t>
  </si>
  <si>
    <t>Noah</t>
  </si>
  <si>
    <t>GIRARDIN</t>
  </si>
  <si>
    <t>Typhaine</t>
  </si>
  <si>
    <t>BELLIERE</t>
  </si>
  <si>
    <t>Tom</t>
  </si>
  <si>
    <t>Série</t>
  </si>
  <si>
    <t>PF</t>
  </si>
  <si>
    <t>PG</t>
  </si>
  <si>
    <t>BF</t>
  </si>
  <si>
    <t>BG</t>
  </si>
  <si>
    <t>MF</t>
  </si>
  <si>
    <t>MG</t>
  </si>
  <si>
    <t>GOLLAIN</t>
  </si>
  <si>
    <t>Clémence</t>
  </si>
  <si>
    <t>Morane</t>
  </si>
  <si>
    <t>BLONDEL-GARGASSON</t>
  </si>
  <si>
    <t>Antoine</t>
  </si>
  <si>
    <t>GUILMATRE</t>
  </si>
  <si>
    <t>SAINT MARTN</t>
  </si>
  <si>
    <t>Evan</t>
  </si>
  <si>
    <t>Série 2 samedi 14h15</t>
  </si>
  <si>
    <t>GIRARD</t>
  </si>
  <si>
    <t>Mila</t>
  </si>
  <si>
    <t>DUCHE</t>
  </si>
  <si>
    <t>Samantha</t>
  </si>
  <si>
    <t>VELASQUEZ</t>
  </si>
  <si>
    <t>Victor</t>
  </si>
  <si>
    <t>Hadrien</t>
  </si>
  <si>
    <t>Léane</t>
  </si>
  <si>
    <t>IVRY</t>
  </si>
  <si>
    <t>CARDOT</t>
  </si>
  <si>
    <t>VALOGNES</t>
  </si>
  <si>
    <t>Sarah</t>
  </si>
  <si>
    <t>LE LONG</t>
  </si>
  <si>
    <t>Eliott</t>
  </si>
  <si>
    <t>HELARD</t>
  </si>
  <si>
    <t>Lucile</t>
  </si>
  <si>
    <t>CHERBOURG</t>
  </si>
  <si>
    <t>Manon</t>
  </si>
  <si>
    <t>LETELLIER</t>
  </si>
  <si>
    <t>Pierre</t>
  </si>
  <si>
    <t>LES ANDELYS</t>
  </si>
  <si>
    <t>ANTCZAK</t>
  </si>
  <si>
    <t>Quentin</t>
  </si>
  <si>
    <t>ARNIERES</t>
  </si>
  <si>
    <t>CRIQUEBEUF</t>
  </si>
  <si>
    <t>CORBET</t>
  </si>
  <si>
    <t>Maxence</t>
  </si>
  <si>
    <t>CIBLE EVREUX</t>
  </si>
  <si>
    <t>C</t>
  </si>
  <si>
    <t>P</t>
  </si>
  <si>
    <t>Série 1 samedi 10h15</t>
  </si>
  <si>
    <t>Série 3 samedi 16h00</t>
  </si>
  <si>
    <t>Série 5 dimanche 10h45</t>
  </si>
  <si>
    <t>COUPE DE NORMANDIE ECOLES DE TIR 10 METRES</t>
  </si>
  <si>
    <t>Léa</t>
  </si>
  <si>
    <t>GROULT</t>
  </si>
  <si>
    <t>Audrey</t>
  </si>
  <si>
    <t>EQUIPES CARABINE</t>
  </si>
  <si>
    <t>EQUIPES PISTOLET</t>
  </si>
  <si>
    <t>MANANET</t>
  </si>
  <si>
    <t>Maud</t>
  </si>
  <si>
    <t>4ème série</t>
  </si>
  <si>
    <t>Série 4 dimanche 9h15</t>
  </si>
  <si>
    <t>STAND DE TIR "Michel LE GRAND" FECAMP LES  30 et 31 mars 2019</t>
  </si>
  <si>
    <t>STAND DE TIR "Michel LE GRAND" FECAMP LES 30 et 31 MARS 2019</t>
  </si>
  <si>
    <t>GAUDRAY</t>
  </si>
  <si>
    <t>LEMELLE</t>
  </si>
  <si>
    <t>Mathis</t>
  </si>
  <si>
    <t>Ethan</t>
  </si>
  <si>
    <t>HOCHET</t>
  </si>
  <si>
    <t>Mael</t>
  </si>
  <si>
    <t>HARRIET</t>
  </si>
  <si>
    <t>Camille</t>
  </si>
  <si>
    <t>Iroise</t>
  </si>
  <si>
    <t>Séries</t>
  </si>
  <si>
    <t>LEPOITTEVIN</t>
  </si>
  <si>
    <t>Colleen</t>
  </si>
  <si>
    <t>FOUGERAY</t>
  </si>
  <si>
    <t>Paul</t>
  </si>
  <si>
    <t>NEEL</t>
  </si>
  <si>
    <t>AOUNI</t>
  </si>
  <si>
    <t>Safya</t>
  </si>
  <si>
    <t>LEFLOCH</t>
  </si>
  <si>
    <t>Nathan</t>
  </si>
  <si>
    <t>PAUMIER</t>
  </si>
  <si>
    <t>Axel</t>
  </si>
  <si>
    <t>TURGIS</t>
  </si>
  <si>
    <t>Sacha</t>
  </si>
  <si>
    <t>SOUDAN</t>
  </si>
  <si>
    <t>Virgile</t>
  </si>
  <si>
    <t>SEAUX</t>
  </si>
  <si>
    <t>MORIN</t>
  </si>
  <si>
    <t>Agathe</t>
  </si>
  <si>
    <t>LHERONDELLE-ANDRIEU</t>
  </si>
  <si>
    <t>Nina</t>
  </si>
  <si>
    <t>TELLIER-RENAULT</t>
  </si>
  <si>
    <t>Lilou</t>
  </si>
  <si>
    <t>REVERT</t>
  </si>
  <si>
    <t>RESERVE</t>
  </si>
  <si>
    <t>RAMIER</t>
  </si>
  <si>
    <t>Thibault</t>
  </si>
  <si>
    <t>Nolan</t>
  </si>
  <si>
    <t>DERENNE</t>
  </si>
  <si>
    <t>Clémentine</t>
  </si>
  <si>
    <t>LEBOURGEOIS</t>
  </si>
  <si>
    <t>Anthonin</t>
  </si>
  <si>
    <t>ARGENTAN</t>
  </si>
  <si>
    <t>ROUXMESNIL</t>
  </si>
  <si>
    <t>MATHIEU</t>
  </si>
  <si>
    <t>Corentin</t>
  </si>
  <si>
    <t>FOURNIER</t>
  </si>
  <si>
    <t>DELAUNAY</t>
  </si>
  <si>
    <t>QUERAIN</t>
  </si>
  <si>
    <t>Catégorie</t>
  </si>
  <si>
    <t>Benoit</t>
  </si>
  <si>
    <t>TROLET</t>
  </si>
  <si>
    <t>Yanis</t>
  </si>
  <si>
    <t>COLPIN</t>
  </si>
  <si>
    <t>Eliot</t>
  </si>
  <si>
    <t>ALVES DE SOUSA</t>
  </si>
  <si>
    <t>Mandarine</t>
  </si>
  <si>
    <t>ROBBE</t>
  </si>
  <si>
    <t>Gabin</t>
  </si>
  <si>
    <t>QUEUE-CLEMENT</t>
  </si>
  <si>
    <t>Florian</t>
  </si>
  <si>
    <t>ROBILLARD</t>
  </si>
  <si>
    <t>LANNAY</t>
  </si>
  <si>
    <t>Capucine</t>
  </si>
  <si>
    <t>LAUNAY</t>
  </si>
  <si>
    <t>Eugénie</t>
  </si>
  <si>
    <t>DE BAOTS</t>
  </si>
  <si>
    <t>P.Alexandre</t>
  </si>
  <si>
    <t>GAUTIER</t>
  </si>
  <si>
    <t>BEAUFILS</t>
  </si>
  <si>
    <t>Emma</t>
  </si>
  <si>
    <t>BERNAY</t>
  </si>
  <si>
    <t>CAKIR</t>
  </si>
  <si>
    <t>Zuleyha</t>
  </si>
  <si>
    <t>CAPART</t>
  </si>
  <si>
    <t>Noé</t>
  </si>
  <si>
    <t>MAUPAS</t>
  </si>
  <si>
    <t>HELYE</t>
  </si>
  <si>
    <t>Samuel</t>
  </si>
  <si>
    <t>SAINT AUBIN</t>
  </si>
  <si>
    <t>BREANT</t>
  </si>
  <si>
    <t>Arthur</t>
  </si>
  <si>
    <t>TOTAL</t>
  </si>
  <si>
    <t>ARNAUD</t>
  </si>
  <si>
    <t>Valentin</t>
  </si>
  <si>
    <t>STHRH</t>
  </si>
  <si>
    <t>LAURENT</t>
  </si>
  <si>
    <t>Goran</t>
  </si>
  <si>
    <t>ROSET</t>
  </si>
  <si>
    <t>KUGLER</t>
  </si>
  <si>
    <t>BRETTEVILLE</t>
  </si>
  <si>
    <t>LAOUENAN</t>
  </si>
  <si>
    <t>Jules</t>
  </si>
  <si>
    <t>GRANCHER</t>
  </si>
  <si>
    <t>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</si>
</sst>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17">
    <font>
      <sz val="10"/>
      <name val="Geneva"/>
    </font>
    <font>
      <b/>
      <sz val="10"/>
      <name val="Geneva"/>
    </font>
    <font>
      <b/>
      <sz val="14"/>
      <name val="Geneva"/>
    </font>
    <font>
      <sz val="10"/>
      <name val="Arial"/>
      <family val="2"/>
    </font>
    <font>
      <b/>
      <sz val="10"/>
      <color rgb="FF0000FF"/>
      <name val="Geneva"/>
    </font>
    <font>
      <sz val="10"/>
      <color rgb="FFFF0000"/>
      <name val="Geneva"/>
    </font>
    <font>
      <sz val="9"/>
      <name val="Geneva"/>
    </font>
    <font>
      <sz val="9"/>
      <name val="Arial"/>
      <family val="2"/>
    </font>
    <font>
      <sz val="9"/>
      <name val="MS Sans Serif"/>
      <family val="2"/>
    </font>
    <font>
      <b/>
      <sz val="9"/>
      <color rgb="FFFF0000"/>
      <name val="Geneva"/>
    </font>
    <font>
      <sz val="9"/>
      <name val="Genova"/>
    </font>
    <font>
      <b/>
      <sz val="12"/>
      <color rgb="FF0000FF"/>
      <name val="Geneva"/>
    </font>
    <font>
      <sz val="12"/>
      <name val="Geneva"/>
    </font>
    <font>
      <sz val="12"/>
      <color rgb="FF0000FF"/>
      <name val="Geneva"/>
    </font>
    <font>
      <b/>
      <sz val="10"/>
      <color rgb="FFFF0000"/>
      <name val="Geneva"/>
    </font>
    <font>
      <b/>
      <sz val="10"/>
      <color rgb="FFFF0000"/>
      <name val="Arial"/>
      <family val="2"/>
    </font>
    <font>
      <sz val="9"/>
      <color rgb="FFFF0000"/>
      <name val="Genev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0" applyNumberFormat="1" applyFont="1"/>
    <xf numFmtId="0" fontId="5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  <xf numFmtId="0" fontId="6" fillId="0" borderId="0" xfId="0" applyFont="1" applyAlignment="1">
      <alignment horizontal="right"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/>
    <xf numFmtId="0" fontId="8" fillId="0" borderId="0" xfId="0" applyFont="1"/>
    <xf numFmtId="1" fontId="6" fillId="0" borderId="0" xfId="0" applyNumberFormat="1" applyFont="1"/>
    <xf numFmtId="164" fontId="6" fillId="0" borderId="0" xfId="0" applyNumberFormat="1" applyFont="1" applyAlignment="1">
      <alignment horizontal="center"/>
    </xf>
    <xf numFmtId="1" fontId="7" fillId="0" borderId="0" xfId="0" applyNumberFormat="1" applyFont="1"/>
    <xf numFmtId="0" fontId="9" fillId="0" borderId="0" xfId="0" applyFont="1"/>
    <xf numFmtId="0" fontId="10" fillId="0" borderId="0" xfId="0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164" fontId="7" fillId="0" borderId="5" xfId="0" applyNumberFormat="1" applyFont="1" applyBorder="1"/>
    <xf numFmtId="0" fontId="6" fillId="0" borderId="1" xfId="0" applyFont="1" applyBorder="1"/>
    <xf numFmtId="1" fontId="7" fillId="0" borderId="5" xfId="0" applyNumberFormat="1" applyFont="1" applyBorder="1"/>
    <xf numFmtId="0" fontId="6" fillId="0" borderId="3" xfId="0" applyFont="1" applyBorder="1"/>
    <xf numFmtId="0" fontId="11" fillId="0" borderId="0" xfId="0" applyFont="1"/>
    <xf numFmtId="0" fontId="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/>
    <xf numFmtId="0" fontId="13" fillId="0" borderId="0" xfId="0" applyFont="1" applyAlignment="1">
      <alignment horizontal="right"/>
    </xf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0" fillId="0" borderId="12" xfId="0" applyBorder="1"/>
    <xf numFmtId="0" fontId="9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2" xfId="0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0" fontId="14" fillId="0" borderId="0" xfId="0" applyFont="1"/>
    <xf numFmtId="44" fontId="0" fillId="0" borderId="0" xfId="0" applyNumberFormat="1" applyAlignment="1">
      <alignment horizontal="center"/>
    </xf>
    <xf numFmtId="0" fontId="16" fillId="0" borderId="0" xfId="0" applyFont="1"/>
    <xf numFmtId="1" fontId="6" fillId="0" borderId="9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68"/>
  <sheetViews>
    <sheetView tabSelected="1" zoomScale="85" zoomScaleNormal="85" workbookViewId="0"/>
  </sheetViews>
  <sheetFormatPr baseColWidth="10" defaultRowHeight="12.75"/>
  <cols>
    <col min="1" max="1" width="5.5703125" style="2" customWidth="1"/>
    <col min="2" max="2" width="15.85546875" customWidth="1"/>
    <col min="3" max="3" width="11.42578125" customWidth="1"/>
    <col min="4" max="4" width="6.5703125" style="2" customWidth="1"/>
    <col min="5" max="5" width="10.42578125" customWidth="1"/>
    <col min="6" max="6" width="13.140625" customWidth="1"/>
    <col min="7" max="7" width="6.28515625" style="4" customWidth="1"/>
    <col min="8" max="9" width="5.140625" style="4" customWidth="1"/>
    <col min="10" max="10" width="6.140625" style="4" customWidth="1"/>
    <col min="11" max="11" width="2.140625" style="4" customWidth="1"/>
    <col min="12" max="12" width="6" style="4" customWidth="1"/>
    <col min="13" max="13" width="9.7109375" style="45" customWidth="1"/>
    <col min="14" max="14" width="5" style="6" customWidth="1"/>
  </cols>
  <sheetData>
    <row r="1" spans="1:41" ht="18">
      <c r="A1" s="1" t="s">
        <v>81</v>
      </c>
      <c r="B1" s="1"/>
    </row>
    <row r="2" spans="1:41" ht="18">
      <c r="A2" s="1" t="s">
        <v>92</v>
      </c>
      <c r="B2" s="1"/>
    </row>
    <row r="3" spans="1:41" s="10" customFormat="1" ht="12">
      <c r="A3" s="9"/>
      <c r="D3" s="9"/>
      <c r="G3" s="11"/>
      <c r="H3" s="11"/>
      <c r="I3" s="11"/>
      <c r="J3" s="11"/>
      <c r="K3" s="11"/>
      <c r="L3" s="11"/>
      <c r="M3" s="13"/>
      <c r="N3" s="12"/>
    </row>
    <row r="4" spans="1:41" s="10" customFormat="1" ht="15.75">
      <c r="A4" s="9"/>
      <c r="B4" s="30" t="s">
        <v>0</v>
      </c>
      <c r="D4" s="9"/>
      <c r="G4" s="11"/>
      <c r="H4" s="11"/>
      <c r="I4" s="11"/>
      <c r="J4" s="11"/>
      <c r="K4" s="11"/>
      <c r="L4" s="11"/>
      <c r="M4" s="13"/>
      <c r="N4" s="12"/>
    </row>
    <row r="5" spans="1:41" s="10" customFormat="1" ht="12">
      <c r="A5" s="9" t="s">
        <v>1</v>
      </c>
      <c r="B5" s="10" t="s">
        <v>2</v>
      </c>
      <c r="C5" s="10" t="s">
        <v>3</v>
      </c>
      <c r="D5" s="9"/>
      <c r="E5" s="10" t="s">
        <v>4</v>
      </c>
      <c r="F5" s="10" t="s">
        <v>5</v>
      </c>
      <c r="G5" s="11" t="s">
        <v>6</v>
      </c>
      <c r="H5" s="11"/>
      <c r="I5" s="11"/>
      <c r="J5" s="13" t="s">
        <v>7</v>
      </c>
      <c r="K5" s="13"/>
      <c r="L5" s="13"/>
      <c r="M5" s="13" t="s">
        <v>89</v>
      </c>
      <c r="N5" s="12" t="s">
        <v>32</v>
      </c>
    </row>
    <row r="6" spans="1:41" s="10" customFormat="1" ht="14.25" customHeight="1">
      <c r="A6" s="9">
        <v>1</v>
      </c>
      <c r="B6" s="10" t="s">
        <v>28</v>
      </c>
      <c r="C6" s="10" t="s">
        <v>29</v>
      </c>
      <c r="D6" s="9" t="s">
        <v>37</v>
      </c>
      <c r="E6" s="10">
        <v>82587140</v>
      </c>
      <c r="F6" s="10" t="s">
        <v>8</v>
      </c>
      <c r="G6" s="11">
        <v>100</v>
      </c>
      <c r="H6" s="11">
        <v>101.2</v>
      </c>
      <c r="I6" s="11">
        <v>101.7</v>
      </c>
      <c r="J6" s="14">
        <f t="shared" ref="J6:J37" si="0">SUM(G6:I6)</f>
        <v>302.89999999999998</v>
      </c>
      <c r="K6" s="14"/>
      <c r="L6" s="14">
        <v>100.2</v>
      </c>
      <c r="M6" s="17">
        <f>SUM(J6:L6)</f>
        <v>403.09999999999997</v>
      </c>
      <c r="N6" s="44">
        <v>2</v>
      </c>
    </row>
    <row r="7" spans="1:41">
      <c r="A7" s="9">
        <v>2</v>
      </c>
      <c r="B7" s="10" t="s">
        <v>57</v>
      </c>
      <c r="C7" s="10" t="s">
        <v>55</v>
      </c>
      <c r="D7" s="9" t="s">
        <v>37</v>
      </c>
      <c r="E7" s="10">
        <v>82562761</v>
      </c>
      <c r="F7" s="10" t="s">
        <v>58</v>
      </c>
      <c r="G7" s="11">
        <v>97.5</v>
      </c>
      <c r="H7" s="11">
        <v>98.3</v>
      </c>
      <c r="I7" s="11">
        <v>97</v>
      </c>
      <c r="J7" s="14">
        <f t="shared" si="0"/>
        <v>292.8</v>
      </c>
      <c r="K7" s="16"/>
      <c r="L7" s="14">
        <v>99.4</v>
      </c>
      <c r="M7" s="17">
        <f>SUM(J7:L7)</f>
        <v>392.20000000000005</v>
      </c>
      <c r="N7" s="44">
        <v>5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</row>
    <row r="8" spans="1:41" s="10" customFormat="1" ht="14.25" customHeight="1">
      <c r="A8" s="9">
        <v>3</v>
      </c>
      <c r="B8" s="10" t="s">
        <v>62</v>
      </c>
      <c r="C8" s="10" t="s">
        <v>63</v>
      </c>
      <c r="D8" s="9" t="s">
        <v>37</v>
      </c>
      <c r="E8" s="15">
        <v>82556798</v>
      </c>
      <c r="F8" s="10" t="s">
        <v>64</v>
      </c>
      <c r="G8" s="11">
        <v>98.4</v>
      </c>
      <c r="H8" s="11">
        <v>97</v>
      </c>
      <c r="I8" s="11">
        <v>95.1</v>
      </c>
      <c r="J8" s="14">
        <f t="shared" si="0"/>
        <v>290.5</v>
      </c>
      <c r="K8" s="14"/>
      <c r="L8" s="14">
        <v>96.5</v>
      </c>
      <c r="M8" s="17">
        <f>SUM(J8:L8)</f>
        <v>387</v>
      </c>
      <c r="N8" s="44">
        <v>2</v>
      </c>
    </row>
    <row r="9" spans="1:41" s="10" customFormat="1" ht="14.25" customHeight="1">
      <c r="A9" s="9">
        <v>4</v>
      </c>
      <c r="B9" s="10" t="s">
        <v>21</v>
      </c>
      <c r="C9" s="10" t="s">
        <v>22</v>
      </c>
      <c r="D9" s="9" t="s">
        <v>37</v>
      </c>
      <c r="E9" s="10">
        <v>82534896</v>
      </c>
      <c r="F9" s="10" t="s">
        <v>8</v>
      </c>
      <c r="G9" s="11">
        <v>94.4</v>
      </c>
      <c r="H9" s="11">
        <v>99</v>
      </c>
      <c r="I9" s="11">
        <v>94.6</v>
      </c>
      <c r="J9" s="14">
        <f t="shared" si="0"/>
        <v>288</v>
      </c>
      <c r="K9" s="14"/>
      <c r="L9" s="14">
        <v>95.9</v>
      </c>
      <c r="M9" s="17">
        <f>SUM(J9:L9)</f>
        <v>383.9</v>
      </c>
      <c r="N9" s="44">
        <v>3</v>
      </c>
    </row>
    <row r="10" spans="1:41" s="10" customFormat="1" ht="12">
      <c r="A10" s="9">
        <v>5</v>
      </c>
      <c r="B10" s="10" t="s">
        <v>114</v>
      </c>
      <c r="C10" s="10" t="s">
        <v>115</v>
      </c>
      <c r="D10" s="9" t="s">
        <v>38</v>
      </c>
      <c r="E10" s="15">
        <v>82544712</v>
      </c>
      <c r="F10" s="10" t="s">
        <v>64</v>
      </c>
      <c r="G10" s="11">
        <v>93.9</v>
      </c>
      <c r="H10" s="11">
        <v>94.1</v>
      </c>
      <c r="I10" s="11">
        <v>94.9</v>
      </c>
      <c r="J10" s="14">
        <f t="shared" si="0"/>
        <v>282.89999999999998</v>
      </c>
      <c r="K10" s="14"/>
      <c r="L10" s="14">
        <v>99.5</v>
      </c>
      <c r="M10" s="17">
        <f>SUM(J10:L10)</f>
        <v>382.4</v>
      </c>
      <c r="N10" s="44">
        <v>2</v>
      </c>
    </row>
    <row r="11" spans="1:41" s="10" customFormat="1" ht="12">
      <c r="A11" s="9">
        <v>6</v>
      </c>
      <c r="B11" s="10" t="s">
        <v>62</v>
      </c>
      <c r="C11" s="10" t="s">
        <v>65</v>
      </c>
      <c r="D11" s="9" t="s">
        <v>35</v>
      </c>
      <c r="E11" s="15">
        <v>82670660</v>
      </c>
      <c r="F11" s="10" t="s">
        <v>64</v>
      </c>
      <c r="G11" s="11">
        <v>92.3</v>
      </c>
      <c r="H11" s="11">
        <v>98.1</v>
      </c>
      <c r="I11" s="11">
        <v>88.4</v>
      </c>
      <c r="J11" s="14">
        <f t="shared" si="0"/>
        <v>278.79999999999995</v>
      </c>
      <c r="K11" s="14"/>
      <c r="L11" s="14"/>
      <c r="M11" s="17"/>
      <c r="N11" s="44">
        <v>2</v>
      </c>
    </row>
    <row r="12" spans="1:41" s="10" customFormat="1" ht="12">
      <c r="A12" s="9">
        <v>7</v>
      </c>
      <c r="B12" s="10" t="s">
        <v>17</v>
      </c>
      <c r="C12" s="10" t="s">
        <v>41</v>
      </c>
      <c r="D12" s="9" t="s">
        <v>33</v>
      </c>
      <c r="E12" s="10">
        <v>82661920</v>
      </c>
      <c r="F12" s="10" t="s">
        <v>8</v>
      </c>
      <c r="G12" s="14">
        <v>92.6</v>
      </c>
      <c r="H12" s="14">
        <v>92.2</v>
      </c>
      <c r="I12" s="14">
        <v>93.3</v>
      </c>
      <c r="J12" s="14">
        <f t="shared" si="0"/>
        <v>278.10000000000002</v>
      </c>
      <c r="K12" s="14"/>
      <c r="L12" s="14"/>
      <c r="M12" s="17"/>
      <c r="N12" s="44">
        <v>3</v>
      </c>
    </row>
    <row r="13" spans="1:41" s="10" customFormat="1" ht="12">
      <c r="A13" s="9">
        <v>8</v>
      </c>
      <c r="B13" s="10" t="s">
        <v>19</v>
      </c>
      <c r="C13" s="10" t="s">
        <v>20</v>
      </c>
      <c r="D13" s="9" t="s">
        <v>37</v>
      </c>
      <c r="E13" s="10">
        <v>82548463</v>
      </c>
      <c r="F13" s="10" t="s">
        <v>9</v>
      </c>
      <c r="G13" s="11">
        <v>94.6</v>
      </c>
      <c r="H13" s="11">
        <v>88.4</v>
      </c>
      <c r="I13" s="11">
        <v>94.8</v>
      </c>
      <c r="J13" s="14">
        <f t="shared" si="0"/>
        <v>277.8</v>
      </c>
      <c r="L13" s="10">
        <v>91.2</v>
      </c>
      <c r="M13" s="17">
        <f>SUM(J13:L13)</f>
        <v>369</v>
      </c>
      <c r="N13" s="44">
        <v>1</v>
      </c>
    </row>
    <row r="14" spans="1:41" s="10" customFormat="1" ht="14.25" customHeight="1">
      <c r="A14" s="9">
        <v>9</v>
      </c>
      <c r="B14" s="10" t="s">
        <v>161</v>
      </c>
      <c r="C14" s="10" t="s">
        <v>162</v>
      </c>
      <c r="D14" s="9" t="s">
        <v>33</v>
      </c>
      <c r="E14" s="10">
        <v>82682208</v>
      </c>
      <c r="F14" s="10" t="s">
        <v>163</v>
      </c>
      <c r="G14" s="11">
        <v>92.9</v>
      </c>
      <c r="H14" s="11">
        <v>89.9</v>
      </c>
      <c r="I14" s="11">
        <v>93.5</v>
      </c>
      <c r="J14" s="14">
        <f t="shared" si="0"/>
        <v>276.3</v>
      </c>
      <c r="K14" s="14"/>
      <c r="L14" s="14"/>
      <c r="M14" s="17"/>
      <c r="N14" s="44">
        <v>2</v>
      </c>
    </row>
    <row r="15" spans="1:41" s="10" customFormat="1" ht="12">
      <c r="A15" s="9">
        <v>10</v>
      </c>
      <c r="B15" s="10" t="s">
        <v>66</v>
      </c>
      <c r="C15" s="10" t="s">
        <v>67</v>
      </c>
      <c r="D15" s="9" t="s">
        <v>38</v>
      </c>
      <c r="E15" s="10">
        <v>82484669</v>
      </c>
      <c r="F15" s="10" t="s">
        <v>68</v>
      </c>
      <c r="G15" s="11">
        <v>92.2</v>
      </c>
      <c r="H15" s="11">
        <v>88.2</v>
      </c>
      <c r="I15" s="11">
        <v>92.4</v>
      </c>
      <c r="J15" s="14">
        <f t="shared" si="0"/>
        <v>272.8</v>
      </c>
      <c r="L15" s="10">
        <v>93.1</v>
      </c>
      <c r="M15" s="17">
        <f>SUM(J15:L15)</f>
        <v>365.9</v>
      </c>
      <c r="N15" s="44">
        <v>2</v>
      </c>
    </row>
    <row r="16" spans="1:41" s="10" customFormat="1" ht="12">
      <c r="A16" s="9">
        <v>11</v>
      </c>
      <c r="B16" s="10" t="s">
        <v>69</v>
      </c>
      <c r="C16" s="10" t="s">
        <v>70</v>
      </c>
      <c r="D16" s="9" t="s">
        <v>38</v>
      </c>
      <c r="E16" s="10">
        <v>82636977</v>
      </c>
      <c r="F16" s="10" t="s">
        <v>71</v>
      </c>
      <c r="G16" s="11">
        <v>94.8</v>
      </c>
      <c r="H16" s="11">
        <v>90.9</v>
      </c>
      <c r="I16" s="11">
        <v>86.7</v>
      </c>
      <c r="J16" s="14">
        <f t="shared" si="0"/>
        <v>272.39999999999998</v>
      </c>
      <c r="L16" s="10">
        <v>88.8</v>
      </c>
      <c r="M16" s="17">
        <f>SUM(J16:L16)</f>
        <v>361.2</v>
      </c>
      <c r="N16" s="44">
        <v>2</v>
      </c>
    </row>
    <row r="17" spans="1:41" s="10" customFormat="1" ht="12">
      <c r="A17" s="9">
        <v>12</v>
      </c>
      <c r="B17" s="10" t="s">
        <v>45</v>
      </c>
      <c r="C17" s="10" t="s">
        <v>46</v>
      </c>
      <c r="D17" s="9" t="s">
        <v>38</v>
      </c>
      <c r="E17" s="10">
        <v>82687868</v>
      </c>
      <c r="F17" s="10" t="s">
        <v>8</v>
      </c>
      <c r="G17" s="14">
        <v>87.7</v>
      </c>
      <c r="H17" s="14">
        <v>91.2</v>
      </c>
      <c r="I17" s="14">
        <v>89.1</v>
      </c>
      <c r="J17" s="14">
        <f t="shared" si="0"/>
        <v>268</v>
      </c>
      <c r="K17" s="14"/>
      <c r="L17" s="14">
        <v>351.5</v>
      </c>
      <c r="M17" s="17">
        <f>SUM(J17:L17)</f>
        <v>619.5</v>
      </c>
      <c r="N17" s="44">
        <v>1</v>
      </c>
    </row>
    <row r="18" spans="1:41" s="10" customFormat="1" ht="14.25" customHeight="1">
      <c r="A18" s="9">
        <v>13</v>
      </c>
      <c r="B18" s="10" t="s">
        <v>60</v>
      </c>
      <c r="C18" s="10" t="s">
        <v>61</v>
      </c>
      <c r="D18" s="9" t="s">
        <v>36</v>
      </c>
      <c r="E18" s="10">
        <v>82651195</v>
      </c>
      <c r="F18" s="10" t="s">
        <v>58</v>
      </c>
      <c r="G18" s="11">
        <v>91.5</v>
      </c>
      <c r="H18" s="11">
        <v>84.3</v>
      </c>
      <c r="I18" s="11">
        <v>92</v>
      </c>
      <c r="J18" s="14">
        <f t="shared" si="0"/>
        <v>267.8</v>
      </c>
      <c r="K18" s="16"/>
      <c r="L18" s="16"/>
      <c r="M18" s="46"/>
      <c r="N18" s="44">
        <v>5</v>
      </c>
    </row>
    <row r="19" spans="1:41" s="10" customFormat="1" ht="12">
      <c r="A19" s="9">
        <v>14</v>
      </c>
      <c r="B19" s="10" t="s">
        <v>57</v>
      </c>
      <c r="C19" s="10" t="s">
        <v>59</v>
      </c>
      <c r="D19" s="9" t="s">
        <v>35</v>
      </c>
      <c r="E19" s="10">
        <v>82651195</v>
      </c>
      <c r="F19" s="10" t="s">
        <v>58</v>
      </c>
      <c r="G19" s="11">
        <v>91.1</v>
      </c>
      <c r="H19" s="11">
        <v>89.2</v>
      </c>
      <c r="I19" s="11">
        <v>87.4</v>
      </c>
      <c r="J19" s="14">
        <f t="shared" si="0"/>
        <v>267.70000000000005</v>
      </c>
      <c r="K19" s="16"/>
      <c r="L19" s="16"/>
      <c r="M19" s="46"/>
      <c r="N19" s="44">
        <v>5</v>
      </c>
    </row>
    <row r="20" spans="1:41" s="10" customFormat="1" ht="14.25" customHeight="1">
      <c r="A20" s="9">
        <v>15</v>
      </c>
      <c r="B20" s="10" t="s">
        <v>10</v>
      </c>
      <c r="C20" s="10" t="s">
        <v>13</v>
      </c>
      <c r="D20" s="9" t="s">
        <v>35</v>
      </c>
      <c r="E20" s="10">
        <v>82552387</v>
      </c>
      <c r="F20" s="10" t="s">
        <v>9</v>
      </c>
      <c r="G20" s="11">
        <v>87.3</v>
      </c>
      <c r="H20" s="11">
        <v>94.7</v>
      </c>
      <c r="I20" s="11">
        <v>85.4</v>
      </c>
      <c r="J20" s="14">
        <f t="shared" si="0"/>
        <v>267.39999999999998</v>
      </c>
      <c r="N20" s="44">
        <v>5</v>
      </c>
    </row>
    <row r="21" spans="1:41" s="10" customFormat="1" ht="14.25" customHeight="1">
      <c r="A21" s="9">
        <v>16</v>
      </c>
      <c r="B21" s="10" t="s">
        <v>30</v>
      </c>
      <c r="C21" s="10" t="s">
        <v>23</v>
      </c>
      <c r="D21" s="9" t="s">
        <v>38</v>
      </c>
      <c r="E21" s="10">
        <v>82552563</v>
      </c>
      <c r="F21" s="10" t="s">
        <v>12</v>
      </c>
      <c r="G21" s="11">
        <v>86.5</v>
      </c>
      <c r="H21" s="11">
        <v>90.5</v>
      </c>
      <c r="I21" s="11">
        <v>87.9</v>
      </c>
      <c r="J21" s="14">
        <f t="shared" si="0"/>
        <v>264.89999999999998</v>
      </c>
      <c r="L21" s="10">
        <v>95.9</v>
      </c>
      <c r="M21" s="17">
        <f>SUM(J21:L21)</f>
        <v>360.79999999999995</v>
      </c>
      <c r="N21" s="44">
        <v>5</v>
      </c>
    </row>
    <row r="22" spans="1:41" s="10" customFormat="1" ht="12">
      <c r="A22" s="9">
        <v>17</v>
      </c>
      <c r="B22" s="10" t="s">
        <v>24</v>
      </c>
      <c r="C22" s="10" t="s">
        <v>25</v>
      </c>
      <c r="D22" s="9" t="s">
        <v>38</v>
      </c>
      <c r="E22" s="10">
        <v>82649991</v>
      </c>
      <c r="F22" s="10" t="s">
        <v>8</v>
      </c>
      <c r="G22" s="11">
        <v>93.3</v>
      </c>
      <c r="H22" s="11">
        <v>83.8</v>
      </c>
      <c r="I22" s="11">
        <v>84.9</v>
      </c>
      <c r="J22" s="14">
        <f t="shared" si="0"/>
        <v>262</v>
      </c>
      <c r="K22" s="14"/>
      <c r="L22" s="14">
        <v>92.2</v>
      </c>
      <c r="M22" s="17">
        <f>SUM(J22:L22)</f>
        <v>354.2</v>
      </c>
      <c r="N22" s="44">
        <v>3</v>
      </c>
    </row>
    <row r="23" spans="1:41" s="10" customFormat="1" ht="14.25" customHeight="1">
      <c r="A23" s="9">
        <v>18</v>
      </c>
      <c r="B23" s="10" t="s">
        <v>93</v>
      </c>
      <c r="C23" s="10" t="s">
        <v>82</v>
      </c>
      <c r="D23" s="9" t="s">
        <v>37</v>
      </c>
      <c r="E23" s="10">
        <v>82694852</v>
      </c>
      <c r="F23" s="10" t="s">
        <v>9</v>
      </c>
      <c r="G23" s="11">
        <v>92.8</v>
      </c>
      <c r="H23" s="11">
        <v>86.1</v>
      </c>
      <c r="I23" s="11">
        <v>82.8</v>
      </c>
      <c r="J23" s="14">
        <f t="shared" si="0"/>
        <v>261.7</v>
      </c>
      <c r="K23" s="14"/>
      <c r="L23" s="14">
        <v>77.3</v>
      </c>
      <c r="M23" s="17">
        <f>SUM(J23:L23)</f>
        <v>339</v>
      </c>
      <c r="N23" s="44">
        <v>3</v>
      </c>
      <c r="O23" s="19"/>
    </row>
    <row r="24" spans="1:41" s="10" customFormat="1" ht="12">
      <c r="A24" s="9">
        <v>19</v>
      </c>
      <c r="B24" s="10" t="s">
        <v>123</v>
      </c>
      <c r="C24" s="10" t="s">
        <v>124</v>
      </c>
      <c r="D24" s="9" t="s">
        <v>33</v>
      </c>
      <c r="E24" s="20">
        <v>82728919</v>
      </c>
      <c r="F24" s="10" t="s">
        <v>12</v>
      </c>
      <c r="G24" s="11">
        <v>89.7</v>
      </c>
      <c r="H24" s="11">
        <v>85.3</v>
      </c>
      <c r="I24" s="11">
        <v>86.5</v>
      </c>
      <c r="J24" s="14">
        <f t="shared" si="0"/>
        <v>261.5</v>
      </c>
      <c r="N24" s="44">
        <v>2</v>
      </c>
    </row>
    <row r="25" spans="1:41" s="10" customFormat="1" ht="12">
      <c r="A25" s="9">
        <v>20</v>
      </c>
      <c r="B25" s="10" t="s">
        <v>17</v>
      </c>
      <c r="C25" s="10" t="s">
        <v>18</v>
      </c>
      <c r="D25" s="9" t="s">
        <v>36</v>
      </c>
      <c r="E25" s="10">
        <v>82630143</v>
      </c>
      <c r="F25" s="10" t="s">
        <v>8</v>
      </c>
      <c r="G25" s="11">
        <v>93.3</v>
      </c>
      <c r="H25" s="11">
        <v>81.599999999999994</v>
      </c>
      <c r="I25" s="11">
        <v>83.5</v>
      </c>
      <c r="J25" s="14">
        <f t="shared" si="0"/>
        <v>258.39999999999998</v>
      </c>
      <c r="K25" s="14"/>
      <c r="L25" s="14"/>
      <c r="M25" s="17"/>
      <c r="N25" s="44">
        <v>3</v>
      </c>
    </row>
    <row r="26" spans="1:41" s="10" customFormat="1" ht="14.25" customHeight="1">
      <c r="A26" s="9">
        <v>21</v>
      </c>
      <c r="B26" s="10" t="s">
        <v>149</v>
      </c>
      <c r="C26" s="10" t="s">
        <v>150</v>
      </c>
      <c r="D26" s="9" t="s">
        <v>34</v>
      </c>
      <c r="E26" s="10">
        <v>82723947</v>
      </c>
      <c r="F26" s="10" t="s">
        <v>134</v>
      </c>
      <c r="G26" s="11">
        <v>94</v>
      </c>
      <c r="H26" s="11">
        <v>76.2</v>
      </c>
      <c r="I26" s="11">
        <v>86.5</v>
      </c>
      <c r="J26" s="14">
        <f t="shared" si="0"/>
        <v>256.7</v>
      </c>
      <c r="N26" s="44">
        <v>3</v>
      </c>
      <c r="O26" s="12"/>
      <c r="P26" s="12"/>
    </row>
    <row r="27" spans="1:41" s="10" customFormat="1" ht="14.25" customHeight="1">
      <c r="A27" s="9">
        <v>22</v>
      </c>
      <c r="B27" s="10" t="s">
        <v>160</v>
      </c>
      <c r="C27" s="10" t="s">
        <v>113</v>
      </c>
      <c r="D27" s="9" t="s">
        <v>34</v>
      </c>
      <c r="E27" s="10">
        <v>82721544</v>
      </c>
      <c r="F27" s="10" t="s">
        <v>134</v>
      </c>
      <c r="G27" s="11">
        <v>84.9</v>
      </c>
      <c r="H27" s="11">
        <v>87.1</v>
      </c>
      <c r="I27" s="11">
        <v>83.3</v>
      </c>
      <c r="J27" s="14">
        <f t="shared" si="0"/>
        <v>255.3</v>
      </c>
      <c r="N27" s="44">
        <v>3</v>
      </c>
      <c r="O27" s="12"/>
      <c r="P27" s="12"/>
    </row>
    <row r="28" spans="1:41" s="10" customFormat="1" ht="12">
      <c r="A28" s="9">
        <v>23</v>
      </c>
      <c r="B28" s="10" t="s">
        <v>39</v>
      </c>
      <c r="C28" s="10" t="s">
        <v>40</v>
      </c>
      <c r="D28" s="9" t="s">
        <v>35</v>
      </c>
      <c r="E28" s="10">
        <v>82661820</v>
      </c>
      <c r="F28" s="10" t="s">
        <v>8</v>
      </c>
      <c r="G28" s="14">
        <v>82.4</v>
      </c>
      <c r="H28" s="14">
        <v>87.6</v>
      </c>
      <c r="I28" s="14">
        <v>84.2</v>
      </c>
      <c r="J28" s="14">
        <f t="shared" si="0"/>
        <v>254.2</v>
      </c>
      <c r="K28" s="14"/>
      <c r="L28" s="14"/>
      <c r="M28" s="17"/>
      <c r="N28" s="44">
        <v>2</v>
      </c>
    </row>
    <row r="29" spans="1:41" s="10" customFormat="1" ht="14.25" customHeight="1">
      <c r="A29" s="9">
        <v>24</v>
      </c>
      <c r="B29" s="10" t="s">
        <v>48</v>
      </c>
      <c r="C29" s="10" t="s">
        <v>49</v>
      </c>
      <c r="D29" s="9" t="s">
        <v>35</v>
      </c>
      <c r="E29" s="10">
        <v>82697124</v>
      </c>
      <c r="F29" s="10" t="s">
        <v>9</v>
      </c>
      <c r="G29" s="14">
        <v>85.3</v>
      </c>
      <c r="H29" s="14">
        <v>82.5</v>
      </c>
      <c r="I29" s="14">
        <v>84.3</v>
      </c>
      <c r="J29" s="14">
        <f t="shared" si="0"/>
        <v>252.10000000000002</v>
      </c>
      <c r="K29" s="14"/>
      <c r="L29" s="14"/>
      <c r="M29" s="17"/>
      <c r="N29" s="44">
        <v>5</v>
      </c>
    </row>
    <row r="30" spans="1:41" s="10" customFormat="1" ht="14.25" customHeight="1">
      <c r="A30" s="9">
        <v>25</v>
      </c>
      <c r="B30" s="10" t="s">
        <v>164</v>
      </c>
      <c r="C30" s="10" t="s">
        <v>165</v>
      </c>
      <c r="D30" s="9" t="s">
        <v>35</v>
      </c>
      <c r="E30" s="10">
        <v>82676579</v>
      </c>
      <c r="F30" s="10" t="s">
        <v>163</v>
      </c>
      <c r="G30" s="11">
        <v>81.8</v>
      </c>
      <c r="H30" s="11">
        <v>80.2</v>
      </c>
      <c r="I30" s="11">
        <v>87.8</v>
      </c>
      <c r="J30" s="14">
        <f t="shared" si="0"/>
        <v>249.8</v>
      </c>
      <c r="K30" s="14"/>
      <c r="L30" s="14"/>
      <c r="M30" s="17"/>
      <c r="N30" s="44">
        <v>2</v>
      </c>
    </row>
    <row r="31" spans="1:41" s="10" customFormat="1">
      <c r="A31" s="9">
        <v>26</v>
      </c>
      <c r="B31" s="10" t="s">
        <v>73</v>
      </c>
      <c r="C31" s="10" t="s">
        <v>74</v>
      </c>
      <c r="D31" s="9" t="s">
        <v>36</v>
      </c>
      <c r="E31" s="10">
        <v>82614761</v>
      </c>
      <c r="F31" s="10" t="s">
        <v>72</v>
      </c>
      <c r="G31" s="11">
        <v>83</v>
      </c>
      <c r="H31" s="11">
        <v>81.5</v>
      </c>
      <c r="I31" s="11">
        <v>85.3</v>
      </c>
      <c r="J31" s="14">
        <f t="shared" si="0"/>
        <v>249.8</v>
      </c>
      <c r="N31" s="44">
        <v>5</v>
      </c>
      <c r="AH31"/>
      <c r="AI31"/>
      <c r="AJ31"/>
      <c r="AK31"/>
      <c r="AL31"/>
      <c r="AM31"/>
      <c r="AN31"/>
      <c r="AO31"/>
    </row>
    <row r="32" spans="1:41" s="10" customFormat="1" ht="12">
      <c r="A32" s="9">
        <v>27</v>
      </c>
      <c r="B32" s="10" t="s">
        <v>183</v>
      </c>
      <c r="C32" s="10" t="s">
        <v>184</v>
      </c>
      <c r="D32" s="9" t="s">
        <v>34</v>
      </c>
      <c r="E32" s="10">
        <v>82711809</v>
      </c>
      <c r="F32" s="10" t="s">
        <v>177</v>
      </c>
      <c r="G32" s="11">
        <v>87.1</v>
      </c>
      <c r="H32" s="11">
        <v>77.3</v>
      </c>
      <c r="I32" s="11">
        <v>83.7</v>
      </c>
      <c r="J32" s="14">
        <f t="shared" si="0"/>
        <v>248.09999999999997</v>
      </c>
      <c r="N32" s="44">
        <v>3</v>
      </c>
    </row>
    <row r="33" spans="1:17" s="10" customFormat="1" ht="14.25" customHeight="1">
      <c r="A33" s="9">
        <v>28</v>
      </c>
      <c r="B33" s="10" t="s">
        <v>110</v>
      </c>
      <c r="C33" s="10" t="s">
        <v>111</v>
      </c>
      <c r="D33" s="9" t="s">
        <v>34</v>
      </c>
      <c r="E33" s="10">
        <v>82702623</v>
      </c>
      <c r="F33" s="10" t="s">
        <v>58</v>
      </c>
      <c r="G33" s="11">
        <v>78</v>
      </c>
      <c r="H33" s="11">
        <v>85.3</v>
      </c>
      <c r="I33" s="11">
        <v>83.6</v>
      </c>
      <c r="J33" s="14">
        <f t="shared" si="0"/>
        <v>246.9</v>
      </c>
      <c r="K33" s="16"/>
      <c r="L33" s="16"/>
      <c r="M33" s="46"/>
      <c r="N33" s="44">
        <v>2</v>
      </c>
    </row>
    <row r="34" spans="1:17" s="10" customFormat="1" ht="12">
      <c r="A34" s="9">
        <v>29</v>
      </c>
      <c r="B34" s="10" t="s">
        <v>181</v>
      </c>
      <c r="C34" s="10" t="s">
        <v>170</v>
      </c>
      <c r="D34" s="9" t="s">
        <v>38</v>
      </c>
      <c r="E34" s="10">
        <v>82641172</v>
      </c>
      <c r="F34" s="10" t="s">
        <v>182</v>
      </c>
      <c r="G34" s="11">
        <v>86.1</v>
      </c>
      <c r="H34" s="11">
        <v>76.5</v>
      </c>
      <c r="I34" s="11">
        <v>83.6</v>
      </c>
      <c r="J34" s="14">
        <f t="shared" si="0"/>
        <v>246.2</v>
      </c>
      <c r="L34" s="10">
        <v>79.3</v>
      </c>
      <c r="M34" s="17">
        <f>SUM(J34:L34)</f>
        <v>325.5</v>
      </c>
      <c r="N34" s="44">
        <v>5</v>
      </c>
    </row>
    <row r="35" spans="1:17" s="10" customFormat="1" ht="12">
      <c r="A35" s="9">
        <v>30</v>
      </c>
      <c r="B35" s="10" t="s">
        <v>97</v>
      </c>
      <c r="C35" s="10" t="s">
        <v>98</v>
      </c>
      <c r="D35" s="9" t="s">
        <v>36</v>
      </c>
      <c r="E35" s="15">
        <v>82698128</v>
      </c>
      <c r="F35" s="10" t="s">
        <v>64</v>
      </c>
      <c r="G35" s="11">
        <v>82.5</v>
      </c>
      <c r="H35" s="11">
        <v>78.599999999999994</v>
      </c>
      <c r="I35" s="11">
        <v>83.1</v>
      </c>
      <c r="J35" s="14">
        <f t="shared" si="0"/>
        <v>244.2</v>
      </c>
      <c r="K35" s="14"/>
      <c r="L35" s="14"/>
      <c r="M35" s="17"/>
      <c r="N35" s="44">
        <v>2</v>
      </c>
    </row>
    <row r="36" spans="1:17" s="10" customFormat="1" ht="12">
      <c r="A36" s="9">
        <v>31</v>
      </c>
      <c r="B36" s="10" t="s">
        <v>140</v>
      </c>
      <c r="C36" s="10" t="s">
        <v>95</v>
      </c>
      <c r="D36" s="9" t="s">
        <v>36</v>
      </c>
      <c r="E36" s="10">
        <v>82688824</v>
      </c>
      <c r="F36" s="10" t="s">
        <v>135</v>
      </c>
      <c r="G36" s="11">
        <v>73.3</v>
      </c>
      <c r="H36" s="11">
        <v>86.1</v>
      </c>
      <c r="I36" s="11">
        <v>84.2</v>
      </c>
      <c r="J36" s="14">
        <f t="shared" si="0"/>
        <v>243.59999999999997</v>
      </c>
      <c r="N36" s="44">
        <v>5</v>
      </c>
    </row>
    <row r="37" spans="1:17" s="10" customFormat="1" ht="14.25" customHeight="1">
      <c r="A37" s="9">
        <v>32</v>
      </c>
      <c r="B37" s="10" t="s">
        <v>108</v>
      </c>
      <c r="C37" s="10" t="s">
        <v>109</v>
      </c>
      <c r="D37" s="9" t="s">
        <v>33</v>
      </c>
      <c r="E37" s="15">
        <v>82730282</v>
      </c>
      <c r="F37" s="10" t="s">
        <v>64</v>
      </c>
      <c r="G37" s="11">
        <v>79.599999999999994</v>
      </c>
      <c r="H37" s="11">
        <v>78.599999999999994</v>
      </c>
      <c r="I37" s="11">
        <v>82.3</v>
      </c>
      <c r="J37" s="14">
        <f t="shared" si="0"/>
        <v>240.5</v>
      </c>
      <c r="K37" s="14"/>
      <c r="L37" s="14"/>
      <c r="M37" s="17"/>
      <c r="N37" s="44">
        <v>2</v>
      </c>
    </row>
    <row r="38" spans="1:17" s="10" customFormat="1" ht="14.25" customHeight="1">
      <c r="A38" s="9">
        <v>33</v>
      </c>
      <c r="B38" s="10" t="s">
        <v>154</v>
      </c>
      <c r="C38" s="10" t="s">
        <v>155</v>
      </c>
      <c r="D38" s="9" t="s">
        <v>33</v>
      </c>
      <c r="E38" s="10">
        <v>82719201</v>
      </c>
      <c r="F38" s="10" t="s">
        <v>134</v>
      </c>
      <c r="G38" s="11">
        <v>80.900000000000006</v>
      </c>
      <c r="H38" s="11">
        <v>82.2</v>
      </c>
      <c r="I38" s="11">
        <v>77.400000000000006</v>
      </c>
      <c r="J38" s="14">
        <f t="shared" ref="J38:J69" si="1">SUM(G38:I38)</f>
        <v>240.50000000000003</v>
      </c>
      <c r="N38" s="44">
        <v>3</v>
      </c>
      <c r="O38" s="12"/>
      <c r="P38" s="12"/>
    </row>
    <row r="39" spans="1:17" s="10" customFormat="1" ht="12">
      <c r="A39" s="9">
        <v>34</v>
      </c>
      <c r="B39" s="10" t="s">
        <v>94</v>
      </c>
      <c r="C39" s="10" t="s">
        <v>96</v>
      </c>
      <c r="D39" s="9" t="s">
        <v>34</v>
      </c>
      <c r="E39" s="10">
        <v>82719983</v>
      </c>
      <c r="F39" s="10" t="s">
        <v>9</v>
      </c>
      <c r="G39" s="11">
        <v>79.5</v>
      </c>
      <c r="H39" s="11">
        <v>73</v>
      </c>
      <c r="I39" s="11">
        <v>82.6</v>
      </c>
      <c r="J39" s="14">
        <f t="shared" si="1"/>
        <v>235.1</v>
      </c>
      <c r="K39" s="14"/>
      <c r="L39" s="14"/>
      <c r="M39" s="17"/>
      <c r="N39" s="44">
        <v>5</v>
      </c>
      <c r="O39" s="19"/>
    </row>
    <row r="40" spans="1:17" s="10" customFormat="1" ht="14.25" customHeight="1">
      <c r="A40" s="9">
        <v>35</v>
      </c>
      <c r="B40" s="10" t="s">
        <v>50</v>
      </c>
      <c r="C40" s="10" t="s">
        <v>51</v>
      </c>
      <c r="D40" s="9" t="s">
        <v>35</v>
      </c>
      <c r="E40" s="10">
        <v>82677864</v>
      </c>
      <c r="F40" s="10" t="s">
        <v>12</v>
      </c>
      <c r="G40" s="11">
        <v>68.599999999999994</v>
      </c>
      <c r="H40" s="11">
        <v>84.8</v>
      </c>
      <c r="I40" s="11">
        <v>80.3</v>
      </c>
      <c r="J40" s="14">
        <f t="shared" si="1"/>
        <v>233.7</v>
      </c>
      <c r="N40" s="44">
        <v>1</v>
      </c>
      <c r="Q40" s="19"/>
    </row>
    <row r="41" spans="1:17" s="10" customFormat="1" ht="12">
      <c r="A41" s="9">
        <v>36</v>
      </c>
      <c r="B41" s="10" t="s">
        <v>127</v>
      </c>
      <c r="C41" s="10" t="s">
        <v>129</v>
      </c>
      <c r="D41" s="9" t="s">
        <v>36</v>
      </c>
      <c r="E41" s="10">
        <v>82627360</v>
      </c>
      <c r="F41" s="10" t="s">
        <v>68</v>
      </c>
      <c r="G41" s="11">
        <v>72.099999999999994</v>
      </c>
      <c r="H41" s="11">
        <v>83.4</v>
      </c>
      <c r="I41" s="11">
        <v>77.5</v>
      </c>
      <c r="J41" s="14">
        <f t="shared" si="1"/>
        <v>233</v>
      </c>
      <c r="N41" s="44">
        <v>2</v>
      </c>
    </row>
    <row r="42" spans="1:17" s="10" customFormat="1" ht="12">
      <c r="A42" s="9">
        <v>37</v>
      </c>
      <c r="B42" s="10" t="s">
        <v>16</v>
      </c>
      <c r="C42" s="10" t="s">
        <v>55</v>
      </c>
      <c r="D42" s="9" t="s">
        <v>35</v>
      </c>
      <c r="E42" s="10">
        <v>82621588</v>
      </c>
      <c r="F42" s="10" t="s">
        <v>9</v>
      </c>
      <c r="G42" s="11">
        <v>70.900000000000006</v>
      </c>
      <c r="H42" s="11">
        <v>74.8</v>
      </c>
      <c r="I42" s="11">
        <v>87.1</v>
      </c>
      <c r="J42" s="14">
        <f t="shared" si="1"/>
        <v>232.79999999999998</v>
      </c>
      <c r="K42" s="16"/>
      <c r="L42" s="16"/>
      <c r="M42" s="46"/>
      <c r="N42" s="44">
        <v>3</v>
      </c>
    </row>
    <row r="43" spans="1:17" s="10" customFormat="1" ht="14.25" customHeight="1">
      <c r="A43" s="9">
        <v>38</v>
      </c>
      <c r="B43" s="10" t="s">
        <v>139</v>
      </c>
      <c r="C43" s="10" t="s">
        <v>95</v>
      </c>
      <c r="D43" s="9" t="s">
        <v>36</v>
      </c>
      <c r="E43" s="10">
        <v>82674905</v>
      </c>
      <c r="F43" s="10" t="s">
        <v>135</v>
      </c>
      <c r="G43" s="11">
        <v>76.5</v>
      </c>
      <c r="H43" s="11">
        <v>75.900000000000006</v>
      </c>
      <c r="I43" s="11">
        <v>77.3</v>
      </c>
      <c r="J43" s="14">
        <f t="shared" si="1"/>
        <v>229.7</v>
      </c>
      <c r="N43" s="57">
        <v>4</v>
      </c>
      <c r="P43" s="11"/>
    </row>
    <row r="44" spans="1:17" s="10" customFormat="1" ht="14.25" customHeight="1">
      <c r="A44" s="9">
        <v>39</v>
      </c>
      <c r="B44" s="10" t="s">
        <v>42</v>
      </c>
      <c r="C44" s="10" t="s">
        <v>43</v>
      </c>
      <c r="D44" s="9" t="s">
        <v>36</v>
      </c>
      <c r="E44" s="10">
        <v>82674822</v>
      </c>
      <c r="F44" s="10" t="s">
        <v>8</v>
      </c>
      <c r="G44" s="14">
        <v>74.400000000000006</v>
      </c>
      <c r="H44" s="14">
        <v>80.099999999999994</v>
      </c>
      <c r="I44" s="14">
        <v>75.099999999999994</v>
      </c>
      <c r="J44" s="14">
        <f t="shared" si="1"/>
        <v>229.6</v>
      </c>
      <c r="K44" s="14"/>
      <c r="L44" s="14"/>
      <c r="M44" s="17"/>
      <c r="N44" s="44">
        <v>3</v>
      </c>
    </row>
    <row r="45" spans="1:17" s="10" customFormat="1" ht="14.25" customHeight="1">
      <c r="A45" s="9">
        <v>40</v>
      </c>
      <c r="B45" s="10" t="s">
        <v>130</v>
      </c>
      <c r="C45" s="10" t="s">
        <v>131</v>
      </c>
      <c r="D45" s="9" t="s">
        <v>37</v>
      </c>
      <c r="E45" s="10">
        <v>82621044</v>
      </c>
      <c r="F45" s="10" t="s">
        <v>68</v>
      </c>
      <c r="G45" s="11">
        <v>78.599999999999994</v>
      </c>
      <c r="H45" s="11">
        <v>71.8</v>
      </c>
      <c r="I45" s="11">
        <v>72.2</v>
      </c>
      <c r="J45" s="14">
        <f t="shared" si="1"/>
        <v>222.59999999999997</v>
      </c>
      <c r="L45" s="10">
        <v>63.9</v>
      </c>
      <c r="M45" s="17">
        <f>SUM(J45:L45)</f>
        <v>286.49999999999994</v>
      </c>
      <c r="N45" s="44">
        <v>2</v>
      </c>
    </row>
    <row r="46" spans="1:17" s="10" customFormat="1" ht="12">
      <c r="A46" s="9">
        <v>41</v>
      </c>
      <c r="B46" s="10" t="s">
        <v>175</v>
      </c>
      <c r="C46" s="10" t="s">
        <v>176</v>
      </c>
      <c r="D46" s="9" t="s">
        <v>36</v>
      </c>
      <c r="E46" s="10">
        <v>82673683</v>
      </c>
      <c r="F46" s="10" t="s">
        <v>177</v>
      </c>
      <c r="G46" s="11">
        <v>76.5</v>
      </c>
      <c r="H46" s="11">
        <v>69.900000000000006</v>
      </c>
      <c r="I46" s="11">
        <v>74</v>
      </c>
      <c r="J46" s="14">
        <f t="shared" si="1"/>
        <v>220.4</v>
      </c>
      <c r="N46" s="44">
        <v>2</v>
      </c>
    </row>
    <row r="47" spans="1:17" s="10" customFormat="1" ht="14.25" customHeight="1">
      <c r="A47" s="9">
        <v>42</v>
      </c>
      <c r="B47" s="10" t="s">
        <v>158</v>
      </c>
      <c r="C47" s="10" t="s">
        <v>159</v>
      </c>
      <c r="D47" s="9" t="s">
        <v>36</v>
      </c>
      <c r="E47" s="10">
        <v>82696582</v>
      </c>
      <c r="F47" s="10" t="s">
        <v>134</v>
      </c>
      <c r="G47" s="11">
        <v>69.400000000000006</v>
      </c>
      <c r="H47" s="11">
        <v>71.099999999999994</v>
      </c>
      <c r="I47" s="11">
        <v>79.2</v>
      </c>
      <c r="J47" s="14">
        <f t="shared" si="1"/>
        <v>219.7</v>
      </c>
      <c r="N47" s="44">
        <v>3</v>
      </c>
      <c r="O47" s="12"/>
      <c r="P47" s="12"/>
    </row>
    <row r="48" spans="1:17" s="10" customFormat="1" ht="12">
      <c r="A48" s="9">
        <v>43</v>
      </c>
      <c r="B48" s="10" t="s">
        <v>151</v>
      </c>
      <c r="C48" s="10" t="s">
        <v>152</v>
      </c>
      <c r="D48" s="9" t="s">
        <v>34</v>
      </c>
      <c r="E48" s="10">
        <v>82717077</v>
      </c>
      <c r="F48" s="10" t="s">
        <v>134</v>
      </c>
      <c r="G48" s="11">
        <v>62.5</v>
      </c>
      <c r="H48" s="11">
        <v>76.8</v>
      </c>
      <c r="I48" s="11">
        <v>77.5</v>
      </c>
      <c r="J48" s="14">
        <f t="shared" si="1"/>
        <v>216.8</v>
      </c>
      <c r="N48" s="44">
        <v>3</v>
      </c>
      <c r="O48" s="12"/>
      <c r="P48" s="12"/>
    </row>
    <row r="49" spans="1:16" s="10" customFormat="1" ht="14.25" customHeight="1">
      <c r="A49" s="9">
        <v>44</v>
      </c>
      <c r="B49" s="10" t="s">
        <v>132</v>
      </c>
      <c r="C49" s="10" t="s">
        <v>133</v>
      </c>
      <c r="D49" s="9" t="s">
        <v>36</v>
      </c>
      <c r="E49" s="10">
        <v>82640838</v>
      </c>
      <c r="F49" s="10" t="s">
        <v>68</v>
      </c>
      <c r="G49" s="11">
        <v>71.599999999999994</v>
      </c>
      <c r="H49" s="11">
        <v>80.2</v>
      </c>
      <c r="I49" s="11">
        <v>59.9</v>
      </c>
      <c r="J49" s="14">
        <f t="shared" si="1"/>
        <v>211.70000000000002</v>
      </c>
      <c r="N49" s="44">
        <v>2</v>
      </c>
    </row>
    <row r="50" spans="1:16" s="10" customFormat="1" ht="14.25" customHeight="1">
      <c r="A50" s="9">
        <v>45</v>
      </c>
      <c r="B50" s="10" t="s">
        <v>180</v>
      </c>
      <c r="C50" s="10" t="s">
        <v>70</v>
      </c>
      <c r="D50" s="9" t="s">
        <v>36</v>
      </c>
      <c r="E50" s="10">
        <v>82678779</v>
      </c>
      <c r="F50" s="10" t="s">
        <v>68</v>
      </c>
      <c r="G50" s="11">
        <v>71.7</v>
      </c>
      <c r="H50" s="11">
        <v>75.400000000000006</v>
      </c>
      <c r="I50" s="11">
        <v>61.1</v>
      </c>
      <c r="J50" s="14">
        <f t="shared" si="1"/>
        <v>208.20000000000002</v>
      </c>
      <c r="N50" s="44">
        <v>3</v>
      </c>
    </row>
    <row r="51" spans="1:16" s="10" customFormat="1" ht="14.25" customHeight="1">
      <c r="A51" s="9">
        <v>46</v>
      </c>
      <c r="B51" s="10" t="s">
        <v>44</v>
      </c>
      <c r="C51" s="10" t="s">
        <v>31</v>
      </c>
      <c r="D51" s="9" t="s">
        <v>38</v>
      </c>
      <c r="E51" s="10">
        <v>82680464</v>
      </c>
      <c r="F51" s="10" t="s">
        <v>8</v>
      </c>
      <c r="G51" s="11">
        <v>63.4</v>
      </c>
      <c r="H51" s="11">
        <v>69</v>
      </c>
      <c r="I51" s="11">
        <v>73.099999999999994</v>
      </c>
      <c r="J51" s="14">
        <f t="shared" si="1"/>
        <v>205.5</v>
      </c>
      <c r="K51" s="14"/>
      <c r="L51" s="14">
        <v>75.599999999999994</v>
      </c>
      <c r="M51" s="17">
        <f>SUM(J51:L51)</f>
        <v>281.10000000000002</v>
      </c>
      <c r="N51" s="44">
        <v>2</v>
      </c>
    </row>
    <row r="52" spans="1:16" s="10" customFormat="1" ht="14.25" customHeight="1">
      <c r="A52" s="9">
        <v>47</v>
      </c>
      <c r="B52" s="10" t="s">
        <v>166</v>
      </c>
      <c r="C52" s="10" t="s">
        <v>167</v>
      </c>
      <c r="D52" s="9" t="s">
        <v>34</v>
      </c>
      <c r="E52" s="10">
        <v>82727657</v>
      </c>
      <c r="F52" s="10" t="s">
        <v>163</v>
      </c>
      <c r="G52" s="11">
        <v>65.7</v>
      </c>
      <c r="H52" s="11">
        <v>71.599999999999994</v>
      </c>
      <c r="I52" s="11">
        <v>63.6</v>
      </c>
      <c r="J52" s="14">
        <f t="shared" si="1"/>
        <v>200.9</v>
      </c>
      <c r="K52" s="14"/>
      <c r="L52" s="14"/>
      <c r="M52" s="17"/>
      <c r="N52" s="44">
        <v>2</v>
      </c>
    </row>
    <row r="53" spans="1:16" s="10" customFormat="1" ht="12">
      <c r="A53" s="9">
        <v>48</v>
      </c>
      <c r="B53" s="10" t="s">
        <v>52</v>
      </c>
      <c r="C53" s="10" t="s">
        <v>53</v>
      </c>
      <c r="D53" s="9" t="s">
        <v>36</v>
      </c>
      <c r="E53" s="10">
        <v>82677847</v>
      </c>
      <c r="F53" s="10" t="s">
        <v>12</v>
      </c>
      <c r="G53" s="11">
        <v>71.400000000000006</v>
      </c>
      <c r="H53" s="11">
        <v>64.099999999999994</v>
      </c>
      <c r="I53" s="11">
        <v>62.5</v>
      </c>
      <c r="J53" s="14">
        <f t="shared" si="1"/>
        <v>198</v>
      </c>
      <c r="N53" s="44">
        <v>4</v>
      </c>
    </row>
    <row r="54" spans="1:16" s="10" customFormat="1" ht="14.25" customHeight="1">
      <c r="A54" s="9">
        <v>49</v>
      </c>
      <c r="B54" s="10" t="s">
        <v>185</v>
      </c>
      <c r="C54" s="10" t="s">
        <v>186</v>
      </c>
      <c r="D54" s="9" t="s">
        <v>38</v>
      </c>
      <c r="E54" s="10">
        <v>82630328</v>
      </c>
      <c r="F54" s="10" t="s">
        <v>177</v>
      </c>
      <c r="G54" s="11">
        <v>64.599999999999994</v>
      </c>
      <c r="H54" s="11">
        <v>61.1</v>
      </c>
      <c r="I54" s="11">
        <v>71.8</v>
      </c>
      <c r="J54" s="14">
        <f t="shared" si="1"/>
        <v>197.5</v>
      </c>
      <c r="L54" s="10">
        <v>62.8</v>
      </c>
      <c r="M54" s="17">
        <f>SUM(J54:L54)</f>
        <v>260.3</v>
      </c>
      <c r="N54" s="44">
        <v>3</v>
      </c>
    </row>
    <row r="55" spans="1:16" s="10" customFormat="1" ht="14.25" customHeight="1">
      <c r="A55" s="9">
        <v>50</v>
      </c>
      <c r="B55" s="10" t="s">
        <v>153</v>
      </c>
      <c r="C55" s="10" t="s">
        <v>96</v>
      </c>
      <c r="D55" s="9" t="s">
        <v>34</v>
      </c>
      <c r="E55" s="10">
        <v>82714450</v>
      </c>
      <c r="F55" s="10" t="s">
        <v>134</v>
      </c>
      <c r="G55" s="11">
        <v>64.099999999999994</v>
      </c>
      <c r="H55" s="11">
        <v>69.3</v>
      </c>
      <c r="I55" s="11">
        <v>59.7</v>
      </c>
      <c r="J55" s="14">
        <f t="shared" si="1"/>
        <v>193.09999999999997</v>
      </c>
      <c r="N55" s="44">
        <v>3</v>
      </c>
      <c r="O55" s="12"/>
      <c r="P55" s="12"/>
    </row>
    <row r="56" spans="1:16" s="10" customFormat="1" ht="14.25" customHeight="1">
      <c r="A56" s="9">
        <v>51</v>
      </c>
      <c r="B56" s="10" t="s">
        <v>138</v>
      </c>
      <c r="C56" s="10" t="s">
        <v>113</v>
      </c>
      <c r="D56" s="9" t="s">
        <v>34</v>
      </c>
      <c r="E56" s="10">
        <v>82702581</v>
      </c>
      <c r="F56" s="10" t="s">
        <v>135</v>
      </c>
      <c r="G56" s="11">
        <v>67</v>
      </c>
      <c r="H56" s="11">
        <v>63.3</v>
      </c>
      <c r="I56" s="11">
        <v>52.5</v>
      </c>
      <c r="J56" s="14">
        <f t="shared" si="1"/>
        <v>182.8</v>
      </c>
      <c r="N56" s="44">
        <v>3</v>
      </c>
    </row>
    <row r="57" spans="1:16" s="10" customFormat="1" ht="12">
      <c r="A57" s="9">
        <v>52</v>
      </c>
      <c r="B57" s="10" t="s">
        <v>156</v>
      </c>
      <c r="C57" s="10" t="s">
        <v>157</v>
      </c>
      <c r="D57" s="9" t="s">
        <v>33</v>
      </c>
      <c r="E57" s="10">
        <v>82719203</v>
      </c>
      <c r="F57" s="10" t="s">
        <v>134</v>
      </c>
      <c r="G57" s="11">
        <v>65.3</v>
      </c>
      <c r="H57" s="11">
        <v>50.6</v>
      </c>
      <c r="I57" s="11">
        <v>63.2</v>
      </c>
      <c r="J57" s="14">
        <f t="shared" si="1"/>
        <v>179.10000000000002</v>
      </c>
      <c r="N57" s="44">
        <v>3</v>
      </c>
      <c r="O57" s="12"/>
      <c r="P57" s="12"/>
    </row>
    <row r="58" spans="1:16" s="10" customFormat="1" ht="12">
      <c r="A58" s="9">
        <v>53</v>
      </c>
      <c r="B58" s="10" t="s">
        <v>45</v>
      </c>
      <c r="C58" s="10" t="s">
        <v>101</v>
      </c>
      <c r="D58" s="9" t="s">
        <v>35</v>
      </c>
      <c r="E58" s="10">
        <v>82715458</v>
      </c>
      <c r="F58" s="10" t="s">
        <v>8</v>
      </c>
      <c r="G58" s="14">
        <v>57.3</v>
      </c>
      <c r="H58" s="14">
        <v>54.6</v>
      </c>
      <c r="I58" s="14">
        <v>63.1</v>
      </c>
      <c r="J58" s="14">
        <f t="shared" si="1"/>
        <v>175</v>
      </c>
      <c r="K58" s="14"/>
      <c r="L58" s="14"/>
      <c r="M58" s="17"/>
      <c r="N58" s="44">
        <v>1</v>
      </c>
    </row>
    <row r="59" spans="1:16" s="10" customFormat="1" ht="12">
      <c r="A59" s="9">
        <v>54</v>
      </c>
      <c r="B59" s="10" t="s">
        <v>172</v>
      </c>
      <c r="C59" s="10" t="s">
        <v>173</v>
      </c>
      <c r="D59" s="9" t="s">
        <v>38</v>
      </c>
      <c r="E59" s="10">
        <v>82680101</v>
      </c>
      <c r="F59" s="10" t="s">
        <v>174</v>
      </c>
      <c r="G59" s="11">
        <v>45.6</v>
      </c>
      <c r="H59" s="11">
        <v>59.4</v>
      </c>
      <c r="I59" s="11">
        <v>58.1</v>
      </c>
      <c r="J59" s="14">
        <f t="shared" si="1"/>
        <v>163.1</v>
      </c>
      <c r="L59" s="10">
        <v>64.2</v>
      </c>
      <c r="M59" s="17">
        <f>SUM(J59:L59)</f>
        <v>227.3</v>
      </c>
      <c r="N59" s="44">
        <v>2</v>
      </c>
    </row>
    <row r="60" spans="1:16" s="10" customFormat="1" ht="12">
      <c r="A60" s="9">
        <v>55</v>
      </c>
      <c r="B60" s="10" t="s">
        <v>107</v>
      </c>
      <c r="C60" s="10" t="s">
        <v>106</v>
      </c>
      <c r="D60" s="9" t="s">
        <v>34</v>
      </c>
      <c r="E60" s="15">
        <v>82730281</v>
      </c>
      <c r="F60" s="10" t="s">
        <v>64</v>
      </c>
      <c r="G60" s="11">
        <v>56.6</v>
      </c>
      <c r="H60" s="11">
        <v>58.5</v>
      </c>
      <c r="I60" s="11">
        <v>45.7</v>
      </c>
      <c r="J60" s="14">
        <f t="shared" si="1"/>
        <v>160.80000000000001</v>
      </c>
      <c r="K60" s="14"/>
      <c r="L60" s="14"/>
      <c r="M60" s="17"/>
      <c r="N60" s="44">
        <v>2</v>
      </c>
    </row>
    <row r="61" spans="1:16" s="10" customFormat="1" ht="12">
      <c r="A61" s="9">
        <v>56</v>
      </c>
      <c r="B61" s="10" t="s">
        <v>121</v>
      </c>
      <c r="C61" s="10" t="s">
        <v>122</v>
      </c>
      <c r="D61" s="9" t="s">
        <v>33</v>
      </c>
      <c r="E61" s="20">
        <v>82735162</v>
      </c>
      <c r="F61" s="10" t="s">
        <v>12</v>
      </c>
      <c r="G61" s="11">
        <v>29.9</v>
      </c>
      <c r="H61" s="11">
        <v>55.8</v>
      </c>
      <c r="I61" s="11">
        <v>67.400000000000006</v>
      </c>
      <c r="J61" s="14">
        <f t="shared" si="1"/>
        <v>153.1</v>
      </c>
      <c r="N61" s="44">
        <v>2</v>
      </c>
    </row>
    <row r="62" spans="1:16" s="10" customFormat="1" ht="12">
      <c r="A62" s="9">
        <v>57</v>
      </c>
      <c r="B62" s="10" t="s">
        <v>112</v>
      </c>
      <c r="C62" s="10" t="s">
        <v>113</v>
      </c>
      <c r="D62" s="9" t="s">
        <v>38</v>
      </c>
      <c r="E62" s="10">
        <v>82733183</v>
      </c>
      <c r="F62" s="10" t="s">
        <v>8</v>
      </c>
      <c r="G62" s="14">
        <v>57.6</v>
      </c>
      <c r="H62" s="14">
        <v>46.5</v>
      </c>
      <c r="I62" s="14">
        <v>45.9</v>
      </c>
      <c r="J62" s="14">
        <f t="shared" si="1"/>
        <v>150</v>
      </c>
      <c r="K62" s="14"/>
      <c r="L62" s="14">
        <v>56.3</v>
      </c>
      <c r="M62" s="17">
        <f>SUM(J62:L62)</f>
        <v>206.3</v>
      </c>
      <c r="N62" s="44">
        <v>3</v>
      </c>
    </row>
    <row r="63" spans="1:16" s="10" customFormat="1" ht="12">
      <c r="A63" s="9">
        <v>58</v>
      </c>
      <c r="B63" s="10" t="s">
        <v>136</v>
      </c>
      <c r="C63" s="10" t="s">
        <v>137</v>
      </c>
      <c r="D63" s="9" t="s">
        <v>36</v>
      </c>
      <c r="E63" s="10">
        <v>82706966</v>
      </c>
      <c r="F63" s="10" t="s">
        <v>135</v>
      </c>
      <c r="G63" s="11">
        <v>51.1</v>
      </c>
      <c r="H63" s="11">
        <v>39.6</v>
      </c>
      <c r="I63" s="11">
        <v>48.2</v>
      </c>
      <c r="J63" s="14">
        <f t="shared" si="1"/>
        <v>138.9</v>
      </c>
      <c r="N63" s="44">
        <v>3</v>
      </c>
    </row>
    <row r="64" spans="1:16" s="10" customFormat="1" ht="14.25" customHeight="1">
      <c r="A64" s="9">
        <v>59</v>
      </c>
      <c r="B64" s="10" t="s">
        <v>178</v>
      </c>
      <c r="C64" s="10" t="s">
        <v>179</v>
      </c>
      <c r="D64" s="9" t="s">
        <v>38</v>
      </c>
      <c r="E64" s="10">
        <v>82695592</v>
      </c>
      <c r="F64" s="10" t="s">
        <v>174</v>
      </c>
      <c r="G64" s="11">
        <v>55.6</v>
      </c>
      <c r="H64" s="11">
        <v>50.9</v>
      </c>
      <c r="I64" s="11">
        <v>28.6</v>
      </c>
      <c r="J64" s="14">
        <f t="shared" si="1"/>
        <v>135.1</v>
      </c>
      <c r="L64" s="10">
        <v>41.4</v>
      </c>
      <c r="M64" s="17">
        <f>SUM(J64:L64)</f>
        <v>176.5</v>
      </c>
      <c r="N64" s="44">
        <v>2</v>
      </c>
    </row>
    <row r="65" spans="1:33" s="10" customFormat="1" ht="14.25" customHeight="1">
      <c r="A65" s="9">
        <v>60</v>
      </c>
      <c r="B65" s="10" t="s">
        <v>99</v>
      </c>
      <c r="C65" s="10" t="s">
        <v>100</v>
      </c>
      <c r="D65" s="9" t="s">
        <v>35</v>
      </c>
      <c r="E65" s="10">
        <v>82721851</v>
      </c>
      <c r="F65" s="10" t="s">
        <v>8</v>
      </c>
      <c r="G65" s="14">
        <v>44.8</v>
      </c>
      <c r="H65" s="14">
        <v>33.200000000000003</v>
      </c>
      <c r="I65" s="14">
        <v>51.3</v>
      </c>
      <c r="J65" s="14">
        <f t="shared" si="1"/>
        <v>129.30000000000001</v>
      </c>
      <c r="K65" s="14"/>
      <c r="L65" s="14"/>
      <c r="M65" s="17"/>
      <c r="N65" s="44">
        <v>3</v>
      </c>
    </row>
    <row r="66" spans="1:33" s="10" customFormat="1" ht="14.25" customHeight="1">
      <c r="A66" s="9"/>
      <c r="D66" s="9"/>
      <c r="G66" s="14"/>
      <c r="H66" s="14"/>
      <c r="I66" s="14"/>
      <c r="J66" s="14"/>
      <c r="K66" s="14"/>
      <c r="L66" s="14"/>
      <c r="M66" s="17"/>
      <c r="N66" s="12"/>
    </row>
    <row r="67" spans="1:33" s="10" customFormat="1" ht="14.25" customHeight="1">
      <c r="A67" s="9"/>
      <c r="D67" s="9"/>
      <c r="G67" s="14"/>
      <c r="H67" s="14"/>
      <c r="I67" s="14"/>
      <c r="J67" s="14"/>
      <c r="K67" s="14"/>
      <c r="L67" s="14"/>
      <c r="M67" s="17"/>
      <c r="N67" s="12"/>
    </row>
    <row r="68" spans="1:33" s="10" customFormat="1" ht="14.25" customHeight="1">
      <c r="A68" s="9"/>
      <c r="D68" s="9"/>
      <c r="G68" s="14"/>
      <c r="H68" s="14"/>
      <c r="I68" s="14"/>
      <c r="J68" s="14"/>
      <c r="K68" s="14"/>
      <c r="L68" s="14"/>
      <c r="M68" s="17"/>
      <c r="N68" s="12"/>
    </row>
    <row r="69" spans="1:33" s="10" customFormat="1" ht="15.75">
      <c r="A69" s="9"/>
      <c r="B69" s="30" t="s">
        <v>11</v>
      </c>
      <c r="D69" s="9"/>
      <c r="G69" s="14"/>
      <c r="H69" s="14"/>
      <c r="I69" s="14"/>
      <c r="J69" s="14"/>
      <c r="K69" s="14"/>
      <c r="L69" s="14"/>
      <c r="M69" s="17"/>
      <c r="N69" s="12"/>
    </row>
    <row r="70" spans="1:33" s="10" customFormat="1" ht="12">
      <c r="A70" s="9" t="s">
        <v>1</v>
      </c>
      <c r="B70" s="10" t="s">
        <v>2</v>
      </c>
      <c r="C70" s="10" t="s">
        <v>3</v>
      </c>
      <c r="D70" s="9"/>
      <c r="E70" s="10" t="s">
        <v>4</v>
      </c>
      <c r="F70" s="10" t="s">
        <v>5</v>
      </c>
      <c r="G70" s="11" t="s">
        <v>6</v>
      </c>
      <c r="H70" s="11"/>
      <c r="I70" s="11"/>
      <c r="J70" s="17" t="s">
        <v>7</v>
      </c>
      <c r="K70" s="17"/>
      <c r="L70" s="17"/>
      <c r="M70" s="17"/>
      <c r="N70" s="12"/>
    </row>
    <row r="71" spans="1:33" s="10" customFormat="1" ht="14.25" customHeight="1">
      <c r="A71" s="9">
        <v>1</v>
      </c>
      <c r="B71" s="10" t="s">
        <v>26</v>
      </c>
      <c r="C71" s="10" t="s">
        <v>27</v>
      </c>
      <c r="D71" s="9" t="s">
        <v>38</v>
      </c>
      <c r="E71" s="10">
        <v>82637695</v>
      </c>
      <c r="F71" s="10" t="s">
        <v>12</v>
      </c>
      <c r="G71" s="10">
        <v>88</v>
      </c>
      <c r="H71" s="10">
        <v>84</v>
      </c>
      <c r="I71" s="10">
        <v>87</v>
      </c>
      <c r="J71" s="16">
        <f t="shared" ref="J71:J88" si="2">SUM(G71:I71)</f>
        <v>259</v>
      </c>
      <c r="L71" s="10">
        <v>87</v>
      </c>
      <c r="M71" s="46">
        <f>SUM(J71:L71)</f>
        <v>346</v>
      </c>
      <c r="N71" s="44">
        <v>5</v>
      </c>
    </row>
    <row r="72" spans="1:33" s="10" customFormat="1" ht="12">
      <c r="A72" s="9">
        <v>2</v>
      </c>
      <c r="B72" s="10" t="s">
        <v>127</v>
      </c>
      <c r="C72" s="10" t="s">
        <v>128</v>
      </c>
      <c r="D72" s="9" t="s">
        <v>38</v>
      </c>
      <c r="E72" s="10">
        <v>82615513</v>
      </c>
      <c r="F72" s="10" t="s">
        <v>68</v>
      </c>
      <c r="G72" s="10">
        <v>85</v>
      </c>
      <c r="H72" s="10">
        <v>87</v>
      </c>
      <c r="I72" s="10">
        <v>82</v>
      </c>
      <c r="J72" s="16">
        <f t="shared" si="2"/>
        <v>254</v>
      </c>
      <c r="L72" s="10">
        <v>87</v>
      </c>
      <c r="M72" s="46">
        <f>SUM(J72:L72)</f>
        <v>341</v>
      </c>
      <c r="N72" s="44">
        <v>2</v>
      </c>
    </row>
    <row r="73" spans="1:33" s="10" customFormat="1">
      <c r="A73" s="9">
        <v>3</v>
      </c>
      <c r="B73" s="10" t="s">
        <v>14</v>
      </c>
      <c r="C73" s="10" t="s">
        <v>15</v>
      </c>
      <c r="D73" s="9" t="s">
        <v>35</v>
      </c>
      <c r="E73" s="10">
        <v>82629954</v>
      </c>
      <c r="F73" s="10" t="s">
        <v>12</v>
      </c>
      <c r="G73" s="10">
        <v>78</v>
      </c>
      <c r="H73" s="10">
        <v>79</v>
      </c>
      <c r="I73" s="10">
        <v>85</v>
      </c>
      <c r="J73" s="16">
        <f t="shared" si="2"/>
        <v>242</v>
      </c>
      <c r="N73" s="44">
        <v>3</v>
      </c>
      <c r="P73" s="4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10" customFormat="1" ht="12">
      <c r="A74" s="9">
        <v>4</v>
      </c>
      <c r="B74" s="10" t="s">
        <v>125</v>
      </c>
      <c r="C74" s="10" t="s">
        <v>142</v>
      </c>
      <c r="D74" s="9" t="s">
        <v>38</v>
      </c>
      <c r="E74" s="20">
        <v>82582680</v>
      </c>
      <c r="F74" s="10" t="s">
        <v>72</v>
      </c>
      <c r="G74" s="10">
        <v>82</v>
      </c>
      <c r="H74" s="10">
        <v>85</v>
      </c>
      <c r="I74" s="10">
        <v>74</v>
      </c>
      <c r="J74" s="16">
        <f t="shared" si="2"/>
        <v>241</v>
      </c>
      <c r="L74" s="10">
        <v>84</v>
      </c>
      <c r="M74" s="46">
        <f>SUM(J74:L74)</f>
        <v>325</v>
      </c>
      <c r="N74" s="44">
        <v>5</v>
      </c>
    </row>
    <row r="75" spans="1:33" s="10" customFormat="1" ht="14.25" customHeight="1">
      <c r="A75" s="9">
        <v>5</v>
      </c>
      <c r="B75" s="10" t="s">
        <v>169</v>
      </c>
      <c r="C75" s="10" t="s">
        <v>170</v>
      </c>
      <c r="D75" s="9" t="s">
        <v>38</v>
      </c>
      <c r="E75" s="10">
        <v>82678904</v>
      </c>
      <c r="F75" s="10" t="s">
        <v>171</v>
      </c>
      <c r="G75" s="18">
        <v>83</v>
      </c>
      <c r="H75" s="18">
        <v>80</v>
      </c>
      <c r="I75" s="18">
        <v>77</v>
      </c>
      <c r="J75" s="16">
        <f t="shared" si="2"/>
        <v>240</v>
      </c>
      <c r="K75" s="16"/>
      <c r="L75" s="16">
        <v>75</v>
      </c>
      <c r="M75" s="46">
        <f>SUM(J75:L75)</f>
        <v>315</v>
      </c>
      <c r="N75" s="44">
        <v>5</v>
      </c>
    </row>
    <row r="76" spans="1:33" s="10" customFormat="1" ht="12">
      <c r="A76" s="9">
        <v>6</v>
      </c>
      <c r="B76" s="10" t="s">
        <v>168</v>
      </c>
      <c r="C76" s="10" t="s">
        <v>113</v>
      </c>
      <c r="D76" s="9" t="s">
        <v>38</v>
      </c>
      <c r="E76" s="10">
        <v>82627245</v>
      </c>
      <c r="F76" s="10" t="s">
        <v>163</v>
      </c>
      <c r="G76" s="10">
        <v>77</v>
      </c>
      <c r="H76" s="10">
        <v>79</v>
      </c>
      <c r="I76" s="10">
        <v>81</v>
      </c>
      <c r="J76" s="16">
        <f t="shared" si="2"/>
        <v>237</v>
      </c>
      <c r="L76" s="10">
        <v>78</v>
      </c>
      <c r="M76" s="46">
        <f>SUM(J76:L76)</f>
        <v>315</v>
      </c>
      <c r="N76" s="44">
        <v>5</v>
      </c>
    </row>
    <row r="77" spans="1:33" s="10" customFormat="1" ht="12">
      <c r="A77" s="9">
        <v>7</v>
      </c>
      <c r="B77" s="10" t="s">
        <v>147</v>
      </c>
      <c r="C77" s="10" t="s">
        <v>148</v>
      </c>
      <c r="D77" s="9" t="s">
        <v>37</v>
      </c>
      <c r="E77" s="10">
        <v>82643367</v>
      </c>
      <c r="F77" s="10" t="s">
        <v>134</v>
      </c>
      <c r="G77" s="10">
        <v>85</v>
      </c>
      <c r="H77" s="10">
        <v>77</v>
      </c>
      <c r="I77" s="10">
        <v>75</v>
      </c>
      <c r="J77" s="16">
        <f t="shared" si="2"/>
        <v>237</v>
      </c>
      <c r="L77" s="10">
        <v>80</v>
      </c>
      <c r="M77" s="46">
        <f>SUM(J77:L77)</f>
        <v>317</v>
      </c>
      <c r="N77" s="44">
        <v>3</v>
      </c>
    </row>
    <row r="78" spans="1:33">
      <c r="A78" s="9">
        <v>8</v>
      </c>
      <c r="B78" s="10" t="s">
        <v>94</v>
      </c>
      <c r="C78" s="10" t="s">
        <v>95</v>
      </c>
      <c r="D78" s="9" t="s">
        <v>34</v>
      </c>
      <c r="E78" s="10">
        <v>82719984</v>
      </c>
      <c r="F78" s="10" t="s">
        <v>9</v>
      </c>
      <c r="G78" s="18">
        <v>72</v>
      </c>
      <c r="H78" s="18">
        <v>81</v>
      </c>
      <c r="I78" s="18">
        <v>80</v>
      </c>
      <c r="J78" s="16">
        <f t="shared" si="2"/>
        <v>233</v>
      </c>
      <c r="K78" s="16"/>
      <c r="L78" s="16"/>
      <c r="M78" s="18"/>
      <c r="N78" s="44">
        <v>5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 s="10" customFormat="1" ht="12">
      <c r="A79" s="9">
        <v>9</v>
      </c>
      <c r="B79" s="10" t="s">
        <v>52</v>
      </c>
      <c r="C79" s="10" t="s">
        <v>54</v>
      </c>
      <c r="D79" s="9" t="s">
        <v>38</v>
      </c>
      <c r="E79" s="10">
        <v>82642285</v>
      </c>
      <c r="F79" s="10" t="s">
        <v>12</v>
      </c>
      <c r="G79" s="10">
        <v>79</v>
      </c>
      <c r="H79" s="10">
        <v>69</v>
      </c>
      <c r="I79" s="10">
        <v>77</v>
      </c>
      <c r="J79" s="16">
        <f t="shared" si="2"/>
        <v>225</v>
      </c>
      <c r="L79" s="10">
        <v>75</v>
      </c>
      <c r="M79" s="46">
        <f>SUM(J79:L79)</f>
        <v>300</v>
      </c>
      <c r="N79" s="44">
        <v>4</v>
      </c>
    </row>
    <row r="80" spans="1:33" s="10" customFormat="1" ht="12">
      <c r="A80" s="9">
        <v>10</v>
      </c>
      <c r="B80" s="10" t="s">
        <v>87</v>
      </c>
      <c r="C80" s="10" t="s">
        <v>88</v>
      </c>
      <c r="D80" s="9" t="s">
        <v>35</v>
      </c>
      <c r="E80" s="10">
        <v>82652777</v>
      </c>
      <c r="F80" s="10" t="s">
        <v>58</v>
      </c>
      <c r="G80" s="18">
        <v>74</v>
      </c>
      <c r="H80" s="18">
        <v>67</v>
      </c>
      <c r="I80" s="18">
        <v>78</v>
      </c>
      <c r="J80" s="16">
        <f t="shared" si="2"/>
        <v>219</v>
      </c>
      <c r="K80" s="14"/>
      <c r="L80" s="14"/>
      <c r="M80" s="18"/>
      <c r="N80" s="44">
        <v>5</v>
      </c>
    </row>
    <row r="81" spans="1:14" s="10" customFormat="1" ht="14.25" customHeight="1">
      <c r="A81" s="9">
        <v>11</v>
      </c>
      <c r="B81" s="10" t="s">
        <v>83</v>
      </c>
      <c r="C81" s="10" t="s">
        <v>84</v>
      </c>
      <c r="D81" s="9" t="s">
        <v>35</v>
      </c>
      <c r="E81" s="10">
        <v>82608473</v>
      </c>
      <c r="F81" s="10" t="s">
        <v>58</v>
      </c>
      <c r="G81" s="18">
        <v>79</v>
      </c>
      <c r="H81" s="18">
        <v>62</v>
      </c>
      <c r="I81" s="18">
        <v>75</v>
      </c>
      <c r="J81" s="16">
        <f t="shared" si="2"/>
        <v>216</v>
      </c>
      <c r="K81" s="16"/>
      <c r="L81" s="16"/>
      <c r="M81" s="18"/>
      <c r="N81" s="44">
        <v>5</v>
      </c>
    </row>
    <row r="82" spans="1:14" s="10" customFormat="1" ht="12">
      <c r="A82" s="9">
        <v>12</v>
      </c>
      <c r="B82" s="10" t="s">
        <v>116</v>
      </c>
      <c r="C82" s="10" t="s">
        <v>31</v>
      </c>
      <c r="D82" s="9" t="s">
        <v>36</v>
      </c>
      <c r="E82" s="10">
        <v>82706061</v>
      </c>
      <c r="F82" s="10" t="s">
        <v>56</v>
      </c>
      <c r="G82" s="10">
        <v>67</v>
      </c>
      <c r="H82" s="10">
        <v>78</v>
      </c>
      <c r="I82" s="10">
        <v>67</v>
      </c>
      <c r="J82" s="16">
        <f t="shared" si="2"/>
        <v>212</v>
      </c>
      <c r="N82" s="44">
        <v>1</v>
      </c>
    </row>
    <row r="83" spans="1:14" s="10" customFormat="1" ht="14.25" customHeight="1">
      <c r="A83" s="9">
        <v>13</v>
      </c>
      <c r="B83" s="10" t="s">
        <v>145</v>
      </c>
      <c r="C83" s="10" t="s">
        <v>146</v>
      </c>
      <c r="D83" s="9" t="s">
        <v>36</v>
      </c>
      <c r="E83" s="10">
        <v>82695161</v>
      </c>
      <c r="F83" s="10" t="s">
        <v>134</v>
      </c>
      <c r="G83" s="10">
        <v>64</v>
      </c>
      <c r="H83" s="10">
        <v>72</v>
      </c>
      <c r="I83" s="10">
        <v>72</v>
      </c>
      <c r="J83" s="16">
        <f t="shared" si="2"/>
        <v>208</v>
      </c>
      <c r="N83" s="44">
        <v>3</v>
      </c>
    </row>
    <row r="84" spans="1:14" s="10" customFormat="1" ht="14.25" customHeight="1">
      <c r="A84" s="9">
        <v>14</v>
      </c>
      <c r="B84" s="10" t="s">
        <v>105</v>
      </c>
      <c r="C84" s="10" t="s">
        <v>106</v>
      </c>
      <c r="D84" s="9" t="s">
        <v>38</v>
      </c>
      <c r="E84" s="10">
        <v>82731310</v>
      </c>
      <c r="F84" s="10" t="s">
        <v>58</v>
      </c>
      <c r="G84" s="18">
        <v>70</v>
      </c>
      <c r="H84" s="18">
        <v>65</v>
      </c>
      <c r="I84" s="18">
        <v>69</v>
      </c>
      <c r="J84" s="16">
        <f t="shared" si="2"/>
        <v>204</v>
      </c>
      <c r="K84" s="16"/>
      <c r="L84" s="16">
        <v>57</v>
      </c>
      <c r="M84" s="46">
        <f>SUM(J84:L84)</f>
        <v>261</v>
      </c>
      <c r="N84" s="44">
        <v>5</v>
      </c>
    </row>
    <row r="85" spans="1:14" s="10" customFormat="1" ht="12">
      <c r="A85" s="9">
        <v>15</v>
      </c>
      <c r="B85" s="10" t="s">
        <v>119</v>
      </c>
      <c r="C85" s="10" t="s">
        <v>120</v>
      </c>
      <c r="D85" s="9" t="s">
        <v>37</v>
      </c>
      <c r="E85" s="10">
        <v>82709357</v>
      </c>
      <c r="F85" s="10" t="s">
        <v>12</v>
      </c>
      <c r="G85" s="10">
        <v>73</v>
      </c>
      <c r="H85" s="10">
        <v>62</v>
      </c>
      <c r="I85" s="10">
        <v>63</v>
      </c>
      <c r="J85" s="16">
        <f t="shared" si="2"/>
        <v>198</v>
      </c>
      <c r="L85" s="10">
        <v>72</v>
      </c>
      <c r="M85" s="46">
        <f>SUM(J85:L85)</f>
        <v>270</v>
      </c>
      <c r="N85" s="44">
        <v>5</v>
      </c>
    </row>
    <row r="86" spans="1:14" s="10" customFormat="1" ht="12">
      <c r="A86" s="9">
        <v>16</v>
      </c>
      <c r="B86" s="10" t="s">
        <v>143</v>
      </c>
      <c r="C86" s="10" t="s">
        <v>144</v>
      </c>
      <c r="D86" s="9" t="s">
        <v>34</v>
      </c>
      <c r="E86" s="10">
        <v>82711532</v>
      </c>
      <c r="F86" s="10" t="s">
        <v>134</v>
      </c>
      <c r="G86" s="10">
        <v>62</v>
      </c>
      <c r="H86" s="10">
        <v>56</v>
      </c>
      <c r="I86" s="10">
        <v>71</v>
      </c>
      <c r="J86" s="16">
        <f t="shared" si="2"/>
        <v>189</v>
      </c>
      <c r="N86" s="44">
        <v>3</v>
      </c>
    </row>
    <row r="87" spans="1:14" s="10" customFormat="1" ht="14.25" customHeight="1">
      <c r="A87" s="9">
        <v>17</v>
      </c>
      <c r="B87" s="10" t="s">
        <v>103</v>
      </c>
      <c r="C87" s="10" t="s">
        <v>104</v>
      </c>
      <c r="D87" s="9" t="s">
        <v>37</v>
      </c>
      <c r="E87" s="10">
        <v>82734930</v>
      </c>
      <c r="F87" s="10" t="s">
        <v>58</v>
      </c>
      <c r="G87" s="18">
        <v>59</v>
      </c>
      <c r="H87" s="18">
        <v>54</v>
      </c>
      <c r="I87" s="18">
        <v>59</v>
      </c>
      <c r="J87" s="16">
        <f t="shared" si="2"/>
        <v>172</v>
      </c>
      <c r="K87" s="16"/>
      <c r="L87" s="16">
        <v>66</v>
      </c>
      <c r="M87" s="46">
        <f>SUM(J87:L87)</f>
        <v>238</v>
      </c>
      <c r="N87" s="44">
        <v>5</v>
      </c>
    </row>
    <row r="88" spans="1:14" s="10" customFormat="1" ht="12">
      <c r="A88" s="9">
        <v>18</v>
      </c>
      <c r="B88" s="10" t="s">
        <v>118</v>
      </c>
      <c r="C88" s="10" t="s">
        <v>117</v>
      </c>
      <c r="D88" s="9" t="s">
        <v>34</v>
      </c>
      <c r="E88" s="10">
        <v>82714445</v>
      </c>
      <c r="F88" s="10" t="s">
        <v>12</v>
      </c>
      <c r="G88" s="10">
        <v>69</v>
      </c>
      <c r="H88" s="10">
        <v>55</v>
      </c>
      <c r="I88" s="10">
        <v>45</v>
      </c>
      <c r="J88" s="16">
        <f t="shared" si="2"/>
        <v>169</v>
      </c>
      <c r="N88" s="44">
        <v>5</v>
      </c>
    </row>
    <row r="89" spans="1:14" s="10" customFormat="1" ht="12">
      <c r="A89" s="9"/>
      <c r="D89" s="9"/>
      <c r="G89" s="18"/>
      <c r="H89" s="18"/>
      <c r="I89" s="18"/>
      <c r="J89" s="18"/>
      <c r="K89" s="18"/>
      <c r="L89" s="18"/>
      <c r="M89" s="47"/>
      <c r="N89" s="12"/>
    </row>
    <row r="90" spans="1:14" s="10" customFormat="1" ht="12">
      <c r="A90" s="9"/>
      <c r="D90" s="9"/>
      <c r="G90" s="18"/>
      <c r="H90" s="18"/>
      <c r="I90" s="18"/>
      <c r="J90" s="18"/>
      <c r="K90" s="18"/>
      <c r="L90" s="18"/>
      <c r="M90" s="47"/>
      <c r="N90" s="12"/>
    </row>
    <row r="91" spans="1:14" s="10" customFormat="1" ht="12">
      <c r="A91" s="9"/>
      <c r="D91" s="9"/>
      <c r="G91" s="18"/>
      <c r="H91" s="18"/>
      <c r="I91" s="18"/>
      <c r="J91" s="18"/>
      <c r="K91" s="18"/>
      <c r="L91" s="18"/>
      <c r="M91" s="47"/>
      <c r="N91" s="12"/>
    </row>
    <row r="92" spans="1:14" s="10" customFormat="1" ht="12">
      <c r="A92" s="9"/>
      <c r="D92" s="9"/>
      <c r="G92" s="18"/>
      <c r="H92" s="18"/>
      <c r="I92" s="18"/>
      <c r="J92" s="18"/>
      <c r="K92" s="18"/>
      <c r="L92" s="18"/>
      <c r="M92" s="47"/>
      <c r="N92" s="12"/>
    </row>
    <row r="93" spans="1:14" s="10" customFormat="1" ht="12">
      <c r="A93" s="9"/>
      <c r="D93" s="9"/>
      <c r="G93" s="18"/>
      <c r="H93" s="18"/>
      <c r="I93" s="18"/>
      <c r="J93" s="18"/>
      <c r="K93" s="18"/>
      <c r="L93" s="18"/>
      <c r="M93" s="47"/>
      <c r="N93" s="12"/>
    </row>
    <row r="94" spans="1:14" s="10" customFormat="1" ht="12">
      <c r="A94" s="9"/>
      <c r="D94" s="9"/>
      <c r="G94" s="18"/>
      <c r="H94" s="18"/>
      <c r="I94" s="18"/>
      <c r="J94" s="18"/>
      <c r="K94" s="18"/>
      <c r="L94" s="18"/>
      <c r="M94" s="47"/>
      <c r="N94" s="12"/>
    </row>
    <row r="95" spans="1:14" s="10" customFormat="1" ht="12">
      <c r="A95" s="9"/>
      <c r="D95" s="9"/>
      <c r="G95" s="18"/>
      <c r="H95" s="18"/>
      <c r="I95" s="18"/>
      <c r="J95" s="18"/>
      <c r="K95" s="18"/>
      <c r="L95" s="18"/>
      <c r="M95" s="47"/>
      <c r="N95" s="12"/>
    </row>
    <row r="96" spans="1:14" s="10" customFormat="1" ht="12">
      <c r="A96" s="9"/>
      <c r="D96" s="9"/>
      <c r="G96" s="18"/>
      <c r="H96" s="18"/>
      <c r="I96" s="18"/>
      <c r="J96" s="18"/>
      <c r="K96" s="18"/>
      <c r="L96" s="18"/>
      <c r="M96" s="47"/>
      <c r="N96" s="12"/>
    </row>
    <row r="97" spans="1:14" s="33" customFormat="1" ht="15.75">
      <c r="A97" s="32"/>
      <c r="B97" s="30" t="s">
        <v>85</v>
      </c>
      <c r="D97" s="32"/>
      <c r="G97" s="34"/>
      <c r="H97" s="34"/>
      <c r="I97" s="34"/>
      <c r="J97" s="34"/>
      <c r="K97" s="34"/>
      <c r="L97" s="34"/>
      <c r="M97" s="48"/>
      <c r="N97" s="35"/>
    </row>
    <row r="98" spans="1:14" s="10" customFormat="1" ht="12">
      <c r="A98" s="21"/>
      <c r="B98" s="24"/>
      <c r="C98" s="27" t="s">
        <v>28</v>
      </c>
      <c r="D98" s="27" t="s">
        <v>29</v>
      </c>
      <c r="E98" s="27">
        <v>302.89999999999998</v>
      </c>
      <c r="F98" s="61">
        <f>E98+E99+E100</f>
        <v>869</v>
      </c>
      <c r="G98" s="26"/>
      <c r="H98" s="11"/>
      <c r="I98" s="11"/>
      <c r="J98" s="11"/>
      <c r="K98" s="11"/>
      <c r="L98" s="11"/>
      <c r="M98" s="13"/>
      <c r="N98" s="12"/>
    </row>
    <row r="99" spans="1:14" s="10" customFormat="1" ht="12" customHeight="1">
      <c r="A99" s="22">
        <v>1</v>
      </c>
      <c r="B99" s="29" t="s">
        <v>8</v>
      </c>
      <c r="C99" s="27" t="s">
        <v>21</v>
      </c>
      <c r="D99" s="27" t="s">
        <v>22</v>
      </c>
      <c r="E99" s="27">
        <v>288</v>
      </c>
      <c r="F99" s="62"/>
      <c r="G99" s="26"/>
      <c r="H99" s="11"/>
      <c r="I99" s="11"/>
      <c r="J99" s="11"/>
      <c r="K99" s="11"/>
      <c r="L99" s="11"/>
      <c r="M99" s="13"/>
      <c r="N99" s="12"/>
    </row>
    <row r="100" spans="1:14" s="10" customFormat="1" ht="12" customHeight="1">
      <c r="A100" s="23"/>
      <c r="B100" s="25"/>
      <c r="C100" s="27" t="s">
        <v>17</v>
      </c>
      <c r="D100" s="27" t="s">
        <v>41</v>
      </c>
      <c r="E100" s="27">
        <v>278.10000000000002</v>
      </c>
      <c r="F100" s="63"/>
      <c r="G100" s="26"/>
      <c r="H100" s="11"/>
      <c r="I100" s="11"/>
      <c r="J100" s="11"/>
      <c r="K100" s="11"/>
      <c r="L100" s="11"/>
      <c r="M100" s="13"/>
      <c r="N100" s="12"/>
    </row>
    <row r="101" spans="1:14" s="10" customFormat="1" ht="12">
      <c r="A101" s="21"/>
      <c r="B101" s="24"/>
      <c r="C101" s="27" t="s">
        <v>62</v>
      </c>
      <c r="D101" s="27" t="s">
        <v>63</v>
      </c>
      <c r="E101" s="27">
        <v>290.5</v>
      </c>
      <c r="F101" s="61">
        <f>E101+E102+E103</f>
        <v>852.2</v>
      </c>
      <c r="G101" s="26"/>
      <c r="H101" s="11"/>
      <c r="I101" s="11"/>
      <c r="J101" s="11"/>
      <c r="K101" s="11"/>
      <c r="L101" s="11"/>
      <c r="M101" s="13"/>
      <c r="N101" s="12"/>
    </row>
    <row r="102" spans="1:14" s="10" customFormat="1" ht="12" customHeight="1">
      <c r="A102" s="22">
        <v>2</v>
      </c>
      <c r="B102" s="29" t="s">
        <v>64</v>
      </c>
      <c r="C102" s="27" t="s">
        <v>114</v>
      </c>
      <c r="D102" s="27" t="s">
        <v>115</v>
      </c>
      <c r="E102" s="27">
        <v>282.89999999999998</v>
      </c>
      <c r="F102" s="62"/>
      <c r="G102" s="26"/>
      <c r="H102" s="11"/>
      <c r="I102" s="11"/>
      <c r="J102" s="11"/>
      <c r="K102" s="11"/>
      <c r="L102" s="11"/>
      <c r="M102" s="13"/>
      <c r="N102" s="12"/>
    </row>
    <row r="103" spans="1:14" s="10" customFormat="1" ht="12" customHeight="1">
      <c r="A103" s="23"/>
      <c r="B103" s="25"/>
      <c r="C103" s="27" t="s">
        <v>62</v>
      </c>
      <c r="D103" s="27" t="s">
        <v>65</v>
      </c>
      <c r="E103" s="27">
        <v>278.8</v>
      </c>
      <c r="F103" s="63"/>
      <c r="G103" s="26"/>
      <c r="H103" s="11"/>
      <c r="I103" s="11"/>
      <c r="J103" s="11"/>
      <c r="K103" s="11"/>
      <c r="L103" s="11"/>
      <c r="M103" s="13"/>
      <c r="N103" s="12"/>
    </row>
    <row r="104" spans="1:14" s="10" customFormat="1" ht="12">
      <c r="A104" s="21"/>
      <c r="B104" s="24"/>
      <c r="C104" s="27" t="s">
        <v>57</v>
      </c>
      <c r="D104" s="27" t="s">
        <v>55</v>
      </c>
      <c r="E104" s="27">
        <v>292.8</v>
      </c>
      <c r="F104" s="61">
        <f>E104+E105+E106</f>
        <v>828.3</v>
      </c>
      <c r="G104" s="26"/>
      <c r="H104" s="11"/>
      <c r="I104" s="11"/>
      <c r="J104" s="11"/>
      <c r="K104" s="11"/>
      <c r="L104" s="11"/>
      <c r="M104" s="13"/>
      <c r="N104" s="12"/>
    </row>
    <row r="105" spans="1:14" s="10" customFormat="1" ht="12" customHeight="1">
      <c r="A105" s="22">
        <v>3</v>
      </c>
      <c r="B105" s="29" t="s">
        <v>58</v>
      </c>
      <c r="C105" s="27" t="s">
        <v>60</v>
      </c>
      <c r="D105" s="27" t="s">
        <v>61</v>
      </c>
      <c r="E105" s="27">
        <v>267.8</v>
      </c>
      <c r="F105" s="62"/>
      <c r="G105" s="26"/>
      <c r="H105" s="11"/>
      <c r="I105" s="11"/>
      <c r="J105" s="11"/>
      <c r="K105" s="11"/>
      <c r="L105" s="11"/>
      <c r="M105" s="13"/>
      <c r="N105" s="12"/>
    </row>
    <row r="106" spans="1:14" s="10" customFormat="1" ht="12" customHeight="1">
      <c r="A106" s="23"/>
      <c r="B106" s="25"/>
      <c r="C106" s="27" t="s">
        <v>57</v>
      </c>
      <c r="D106" s="27" t="s">
        <v>59</v>
      </c>
      <c r="E106" s="27">
        <v>267.7</v>
      </c>
      <c r="F106" s="63"/>
      <c r="G106" s="26"/>
      <c r="H106" s="11"/>
      <c r="I106" s="11"/>
      <c r="J106" s="11"/>
      <c r="K106" s="11"/>
      <c r="L106" s="11"/>
      <c r="M106" s="13"/>
      <c r="N106" s="12"/>
    </row>
    <row r="107" spans="1:14" s="10" customFormat="1" ht="12">
      <c r="A107" s="21"/>
      <c r="B107" s="24"/>
      <c r="C107" s="27" t="s">
        <v>19</v>
      </c>
      <c r="D107" s="27" t="s">
        <v>20</v>
      </c>
      <c r="E107" s="27">
        <v>277.8</v>
      </c>
      <c r="F107" s="61">
        <f>E107+E108+E109</f>
        <v>806.90000000000009</v>
      </c>
      <c r="G107" s="26"/>
      <c r="H107" s="11"/>
      <c r="I107" s="11"/>
      <c r="J107" s="11"/>
      <c r="K107" s="11"/>
      <c r="L107" s="11"/>
      <c r="M107" s="13"/>
      <c r="N107" s="12"/>
    </row>
    <row r="108" spans="1:14" s="10" customFormat="1" ht="12" customHeight="1">
      <c r="A108" s="22">
        <v>4</v>
      </c>
      <c r="B108" s="29" t="s">
        <v>9</v>
      </c>
      <c r="C108" s="27" t="s">
        <v>10</v>
      </c>
      <c r="D108" s="27" t="s">
        <v>13</v>
      </c>
      <c r="E108" s="27">
        <v>267.39999999999998</v>
      </c>
      <c r="F108" s="62"/>
      <c r="G108" s="26"/>
      <c r="H108" s="11"/>
      <c r="I108" s="11"/>
      <c r="J108" s="11"/>
      <c r="K108" s="11"/>
      <c r="L108" s="11"/>
      <c r="M108" s="13"/>
      <c r="N108" s="12"/>
    </row>
    <row r="109" spans="1:14" s="10" customFormat="1" ht="15" customHeight="1">
      <c r="A109" s="23"/>
      <c r="B109" s="25"/>
      <c r="C109" s="27" t="s">
        <v>93</v>
      </c>
      <c r="D109" s="27" t="s">
        <v>82</v>
      </c>
      <c r="E109" s="27">
        <v>261.7</v>
      </c>
      <c r="F109" s="63"/>
      <c r="G109" s="26"/>
      <c r="H109" s="11"/>
      <c r="I109" s="11"/>
      <c r="J109" s="11"/>
      <c r="K109" s="11"/>
      <c r="L109" s="11"/>
      <c r="M109" s="13"/>
      <c r="N109" s="12"/>
    </row>
    <row r="110" spans="1:14" s="10" customFormat="1" ht="12">
      <c r="A110" s="21"/>
      <c r="B110" s="24"/>
      <c r="C110" s="27" t="s">
        <v>30</v>
      </c>
      <c r="D110" s="27" t="s">
        <v>23</v>
      </c>
      <c r="E110" s="27">
        <v>264.89999999999998</v>
      </c>
      <c r="F110" s="61">
        <f>E110+E111+E112</f>
        <v>760.09999999999991</v>
      </c>
      <c r="G110" s="26"/>
      <c r="H110" s="11"/>
      <c r="I110" s="11"/>
      <c r="J110" s="11"/>
      <c r="K110" s="11"/>
      <c r="L110" s="11"/>
      <c r="M110" s="13"/>
      <c r="N110" s="12"/>
    </row>
    <row r="111" spans="1:14" s="10" customFormat="1" ht="12" customHeight="1">
      <c r="A111" s="22">
        <v>5</v>
      </c>
      <c r="B111" s="29" t="s">
        <v>12</v>
      </c>
      <c r="C111" s="27" t="s">
        <v>123</v>
      </c>
      <c r="D111" s="27" t="s">
        <v>124</v>
      </c>
      <c r="E111" s="27">
        <v>261.5</v>
      </c>
      <c r="F111" s="62"/>
      <c r="G111" s="26"/>
      <c r="H111" s="11"/>
      <c r="I111" s="11"/>
      <c r="J111" s="11"/>
      <c r="K111" s="11"/>
      <c r="L111" s="11"/>
      <c r="M111" s="13"/>
      <c r="N111" s="12"/>
    </row>
    <row r="112" spans="1:14" s="10" customFormat="1" ht="12" customHeight="1">
      <c r="A112" s="23"/>
      <c r="B112" s="25"/>
      <c r="C112" s="27" t="s">
        <v>50</v>
      </c>
      <c r="D112" s="27" t="s">
        <v>51</v>
      </c>
      <c r="E112" s="27">
        <v>233.7</v>
      </c>
      <c r="F112" s="63"/>
      <c r="G112" s="26"/>
      <c r="H112" s="11"/>
      <c r="I112" s="11"/>
      <c r="J112" s="11"/>
      <c r="K112" s="11"/>
      <c r="L112" s="11"/>
      <c r="M112" s="13"/>
      <c r="N112" s="12"/>
    </row>
    <row r="113" spans="1:14" s="10" customFormat="1" ht="12">
      <c r="A113" s="21"/>
      <c r="B113" s="24"/>
      <c r="C113" s="27" t="s">
        <v>149</v>
      </c>
      <c r="D113" s="27" t="s">
        <v>150</v>
      </c>
      <c r="E113" s="27">
        <v>256.7</v>
      </c>
      <c r="F113" s="61">
        <f>E113+E114+E115</f>
        <v>752.5</v>
      </c>
      <c r="G113" s="26"/>
      <c r="H113" s="11"/>
      <c r="I113" s="11"/>
      <c r="J113" s="11"/>
      <c r="K113" s="11"/>
      <c r="L113" s="11"/>
      <c r="M113" s="13"/>
      <c r="N113" s="12"/>
    </row>
    <row r="114" spans="1:14" s="10" customFormat="1" ht="12" customHeight="1">
      <c r="A114" s="22">
        <v>6</v>
      </c>
      <c r="B114" s="29" t="s">
        <v>134</v>
      </c>
      <c r="C114" s="27" t="s">
        <v>160</v>
      </c>
      <c r="D114" s="27" t="s">
        <v>113</v>
      </c>
      <c r="E114" s="27">
        <v>255.3</v>
      </c>
      <c r="F114" s="62"/>
      <c r="G114" s="26"/>
      <c r="H114" s="11"/>
      <c r="I114" s="11"/>
      <c r="J114" s="11"/>
      <c r="K114" s="11"/>
      <c r="L114" s="11"/>
      <c r="M114" s="13"/>
      <c r="N114" s="12"/>
    </row>
    <row r="115" spans="1:14" s="10" customFormat="1" ht="15" customHeight="1">
      <c r="A115" s="23"/>
      <c r="B115" s="25"/>
      <c r="C115" s="27" t="s">
        <v>154</v>
      </c>
      <c r="D115" s="27" t="s">
        <v>155</v>
      </c>
      <c r="E115" s="27">
        <v>240.5</v>
      </c>
      <c r="F115" s="63"/>
      <c r="G115" s="26"/>
      <c r="H115" s="11"/>
      <c r="I115" s="11"/>
      <c r="J115" s="11"/>
      <c r="K115" s="11"/>
      <c r="L115" s="11"/>
      <c r="M115" s="13"/>
      <c r="N115" s="12"/>
    </row>
    <row r="116" spans="1:14" s="10" customFormat="1" ht="12">
      <c r="A116" s="21"/>
      <c r="B116" s="24"/>
      <c r="C116" s="27" t="s">
        <v>66</v>
      </c>
      <c r="D116" s="27" t="s">
        <v>67</v>
      </c>
      <c r="E116" s="27">
        <v>272.8</v>
      </c>
      <c r="F116" s="61">
        <f>E116+E117+E118</f>
        <v>728.4</v>
      </c>
      <c r="G116" s="26"/>
      <c r="H116" s="11"/>
      <c r="I116" s="11"/>
      <c r="J116" s="11"/>
      <c r="K116" s="11"/>
      <c r="L116" s="11"/>
      <c r="M116" s="13"/>
      <c r="N116" s="12"/>
    </row>
    <row r="117" spans="1:14" s="10" customFormat="1" ht="12" customHeight="1">
      <c r="A117" s="22">
        <v>7</v>
      </c>
      <c r="B117" s="29" t="s">
        <v>68</v>
      </c>
      <c r="C117" s="27" t="s">
        <v>127</v>
      </c>
      <c r="D117" s="27" t="s">
        <v>129</v>
      </c>
      <c r="E117" s="27">
        <v>233</v>
      </c>
      <c r="F117" s="62"/>
      <c r="G117" s="26"/>
      <c r="H117" s="11"/>
      <c r="I117" s="11"/>
      <c r="J117" s="11"/>
      <c r="K117" s="11"/>
      <c r="L117" s="11"/>
      <c r="M117" s="13"/>
      <c r="N117" s="12"/>
    </row>
    <row r="118" spans="1:14" s="10" customFormat="1" ht="12" customHeight="1">
      <c r="A118" s="23"/>
      <c r="B118" s="25"/>
      <c r="C118" s="27" t="s">
        <v>130</v>
      </c>
      <c r="D118" s="27" t="s">
        <v>131</v>
      </c>
      <c r="E118" s="27">
        <v>222.6</v>
      </c>
      <c r="F118" s="63"/>
      <c r="G118" s="26"/>
      <c r="H118" s="11"/>
      <c r="I118" s="11"/>
      <c r="J118" s="11"/>
      <c r="K118" s="11"/>
      <c r="L118" s="11"/>
      <c r="M118" s="13"/>
      <c r="N118" s="12"/>
    </row>
    <row r="119" spans="1:14" s="10" customFormat="1" ht="12">
      <c r="A119" s="21"/>
      <c r="B119" s="24"/>
      <c r="C119" s="27" t="s">
        <v>161</v>
      </c>
      <c r="D119" s="27" t="s">
        <v>162</v>
      </c>
      <c r="E119" s="27">
        <v>276.3</v>
      </c>
      <c r="F119" s="61">
        <f>E119+E120+E121</f>
        <v>727</v>
      </c>
      <c r="G119" s="26"/>
      <c r="H119" s="11"/>
      <c r="I119" s="11"/>
      <c r="J119" s="11"/>
      <c r="K119" s="11"/>
      <c r="L119" s="11"/>
      <c r="M119" s="13"/>
      <c r="N119" s="12"/>
    </row>
    <row r="120" spans="1:14" s="10" customFormat="1" ht="12" customHeight="1">
      <c r="A120" s="22">
        <v>8</v>
      </c>
      <c r="B120" s="29" t="s">
        <v>163</v>
      </c>
      <c r="C120" s="27" t="s">
        <v>164</v>
      </c>
      <c r="D120" s="27" t="s">
        <v>165</v>
      </c>
      <c r="E120" s="27">
        <v>249.8</v>
      </c>
      <c r="F120" s="62"/>
      <c r="G120" s="26"/>
      <c r="H120" s="11"/>
      <c r="I120" s="11"/>
      <c r="J120" s="11"/>
      <c r="K120" s="11"/>
      <c r="L120" s="11"/>
      <c r="M120" s="13"/>
      <c r="N120" s="12"/>
    </row>
    <row r="121" spans="1:14" s="10" customFormat="1" ht="15" customHeight="1">
      <c r="A121" s="23"/>
      <c r="B121" s="25"/>
      <c r="C121" s="27" t="s">
        <v>166</v>
      </c>
      <c r="D121" s="27" t="s">
        <v>167</v>
      </c>
      <c r="E121" s="27">
        <v>200.9</v>
      </c>
      <c r="F121" s="63"/>
      <c r="G121" s="26"/>
      <c r="H121" s="11"/>
      <c r="I121" s="11"/>
      <c r="J121" s="11"/>
      <c r="K121" s="11"/>
      <c r="L121" s="11"/>
      <c r="M121" s="13"/>
      <c r="N121" s="12"/>
    </row>
    <row r="122" spans="1:14" s="10" customFormat="1" ht="12">
      <c r="A122" s="21"/>
      <c r="B122" s="24"/>
      <c r="C122" s="27" t="s">
        <v>183</v>
      </c>
      <c r="D122" s="27" t="s">
        <v>184</v>
      </c>
      <c r="E122" s="27">
        <v>248.1</v>
      </c>
      <c r="F122" s="61">
        <f>E122+E123+E124</f>
        <v>666</v>
      </c>
      <c r="G122" s="26"/>
      <c r="H122" s="11"/>
      <c r="I122" s="11"/>
      <c r="J122" s="11"/>
      <c r="K122" s="11"/>
      <c r="L122" s="11"/>
      <c r="M122" s="13"/>
      <c r="N122" s="12"/>
    </row>
    <row r="123" spans="1:14" s="10" customFormat="1" ht="12" customHeight="1">
      <c r="A123" s="22">
        <v>9</v>
      </c>
      <c r="B123" s="29" t="s">
        <v>177</v>
      </c>
      <c r="C123" s="27" t="s">
        <v>175</v>
      </c>
      <c r="D123" s="27" t="s">
        <v>176</v>
      </c>
      <c r="E123" s="27">
        <v>220.4</v>
      </c>
      <c r="F123" s="62"/>
      <c r="G123" s="26"/>
      <c r="H123" s="11"/>
      <c r="I123" s="11"/>
      <c r="J123" s="11"/>
      <c r="K123" s="11"/>
      <c r="L123" s="11"/>
      <c r="M123" s="13"/>
      <c r="N123" s="12"/>
    </row>
    <row r="124" spans="1:14" s="10" customFormat="1" ht="15" customHeight="1">
      <c r="A124" s="23"/>
      <c r="B124" s="25"/>
      <c r="C124" s="27" t="s">
        <v>185</v>
      </c>
      <c r="D124" s="27" t="s">
        <v>186</v>
      </c>
      <c r="E124" s="27">
        <v>197.5</v>
      </c>
      <c r="F124" s="63"/>
      <c r="G124" s="26"/>
      <c r="H124" s="11"/>
      <c r="I124" s="11"/>
      <c r="J124" s="11"/>
      <c r="K124" s="11"/>
      <c r="L124" s="11"/>
      <c r="M124" s="13"/>
      <c r="N124" s="12"/>
    </row>
    <row r="125" spans="1:14" s="10" customFormat="1" ht="12">
      <c r="A125" s="21"/>
      <c r="B125" s="24"/>
      <c r="C125" s="27" t="s">
        <v>140</v>
      </c>
      <c r="D125" s="27" t="s">
        <v>95</v>
      </c>
      <c r="E125" s="27">
        <v>243.6</v>
      </c>
      <c r="F125" s="61">
        <f>E125+E126+E127</f>
        <v>656.09999999999991</v>
      </c>
      <c r="G125" s="26"/>
      <c r="H125" s="11"/>
      <c r="I125" s="11"/>
      <c r="J125" s="11"/>
      <c r="K125" s="11"/>
      <c r="L125" s="11"/>
      <c r="M125" s="13"/>
      <c r="N125" s="12"/>
    </row>
    <row r="126" spans="1:14" s="10" customFormat="1" ht="12" customHeight="1">
      <c r="A126" s="22">
        <v>10</v>
      </c>
      <c r="B126" s="29" t="s">
        <v>135</v>
      </c>
      <c r="C126" s="27" t="s">
        <v>139</v>
      </c>
      <c r="D126" s="27" t="s">
        <v>95</v>
      </c>
      <c r="E126" s="27">
        <v>229.7</v>
      </c>
      <c r="F126" s="62"/>
      <c r="G126" s="26"/>
      <c r="H126" s="11"/>
      <c r="I126" s="11"/>
      <c r="J126" s="11"/>
      <c r="K126" s="11"/>
      <c r="L126" s="11"/>
      <c r="M126" s="13"/>
      <c r="N126" s="12"/>
    </row>
    <row r="127" spans="1:14" s="10" customFormat="1" ht="15" customHeight="1">
      <c r="A127" s="23"/>
      <c r="B127" s="25"/>
      <c r="C127" s="27" t="s">
        <v>138</v>
      </c>
      <c r="D127" s="27" t="s">
        <v>113</v>
      </c>
      <c r="E127" s="27">
        <v>182.8</v>
      </c>
      <c r="F127" s="63"/>
      <c r="G127" s="26"/>
      <c r="H127" s="11"/>
      <c r="I127" s="11"/>
      <c r="J127" s="11"/>
      <c r="K127" s="11"/>
      <c r="L127" s="11"/>
      <c r="M127" s="13"/>
      <c r="N127" s="12"/>
    </row>
    <row r="130" spans="1:14" s="37" customFormat="1" ht="15.75">
      <c r="A130" s="36"/>
      <c r="B130" s="30" t="s">
        <v>86</v>
      </c>
      <c r="D130" s="36"/>
      <c r="G130" s="38"/>
      <c r="H130" s="38"/>
      <c r="I130" s="38"/>
      <c r="J130" s="38"/>
      <c r="K130" s="38"/>
      <c r="L130" s="38"/>
      <c r="M130" s="49"/>
      <c r="N130" s="39"/>
    </row>
    <row r="131" spans="1:14" s="10" customFormat="1" ht="12">
      <c r="A131" s="21"/>
      <c r="B131" s="40"/>
      <c r="C131" s="27" t="s">
        <v>26</v>
      </c>
      <c r="D131" s="27" t="s">
        <v>27</v>
      </c>
      <c r="E131" s="27">
        <v>259</v>
      </c>
      <c r="F131" s="58">
        <f>E131+E132+E133</f>
        <v>726</v>
      </c>
      <c r="G131" s="28">
        <v>0</v>
      </c>
      <c r="H131" s="11"/>
      <c r="I131" s="11"/>
      <c r="J131" s="11"/>
      <c r="K131" s="11"/>
      <c r="L131" s="11"/>
      <c r="M131" s="13"/>
      <c r="N131" s="12"/>
    </row>
    <row r="132" spans="1:14" s="10" customFormat="1" ht="12" customHeight="1">
      <c r="A132" s="22">
        <v>1</v>
      </c>
      <c r="B132" s="41" t="s">
        <v>12</v>
      </c>
      <c r="C132" s="27" t="s">
        <v>14</v>
      </c>
      <c r="D132" s="27" t="s">
        <v>15</v>
      </c>
      <c r="E132" s="27">
        <v>242</v>
      </c>
      <c r="F132" s="59"/>
      <c r="G132" s="28">
        <v>0</v>
      </c>
      <c r="H132" s="11"/>
      <c r="I132" s="11"/>
      <c r="J132" s="11"/>
      <c r="K132" s="11"/>
      <c r="L132" s="11"/>
      <c r="M132" s="13"/>
      <c r="N132" s="12"/>
    </row>
    <row r="133" spans="1:14" s="10" customFormat="1" ht="12" customHeight="1">
      <c r="A133" s="23"/>
      <c r="B133" s="42"/>
      <c r="C133" s="27" t="s">
        <v>52</v>
      </c>
      <c r="D133" s="27" t="s">
        <v>54</v>
      </c>
      <c r="E133" s="27">
        <v>225</v>
      </c>
      <c r="F133" s="60"/>
      <c r="G133" s="28">
        <v>0</v>
      </c>
      <c r="H133" s="11"/>
      <c r="I133" s="11"/>
      <c r="J133" s="11"/>
      <c r="K133" s="11"/>
      <c r="L133" s="11"/>
      <c r="M133" s="13"/>
      <c r="N133" s="12"/>
    </row>
    <row r="134" spans="1:14" s="10" customFormat="1" ht="12">
      <c r="A134" s="21"/>
      <c r="B134" s="40"/>
      <c r="C134" s="27" t="s">
        <v>87</v>
      </c>
      <c r="D134" s="27" t="s">
        <v>88</v>
      </c>
      <c r="E134" s="27">
        <v>219</v>
      </c>
      <c r="F134" s="58">
        <f>E134+E135+E136</f>
        <v>639</v>
      </c>
      <c r="G134" s="28">
        <v>0</v>
      </c>
      <c r="H134" s="11"/>
      <c r="I134" s="11"/>
      <c r="J134" s="11"/>
      <c r="K134" s="11"/>
      <c r="L134" s="11"/>
      <c r="M134" s="13"/>
      <c r="N134" s="12"/>
    </row>
    <row r="135" spans="1:14" s="10" customFormat="1" ht="12" customHeight="1">
      <c r="A135" s="22">
        <v>2</v>
      </c>
      <c r="B135" s="41" t="s">
        <v>58</v>
      </c>
      <c r="C135" s="27" t="s">
        <v>83</v>
      </c>
      <c r="D135" s="27" t="s">
        <v>84</v>
      </c>
      <c r="E135" s="27">
        <v>216</v>
      </c>
      <c r="F135" s="59"/>
      <c r="G135" s="28">
        <v>0</v>
      </c>
      <c r="H135" s="11"/>
      <c r="I135" s="11"/>
      <c r="J135" s="11"/>
      <c r="K135" s="11"/>
      <c r="L135" s="11"/>
      <c r="M135" s="13"/>
      <c r="N135" s="12"/>
    </row>
    <row r="136" spans="1:14" s="10" customFormat="1" ht="12" customHeight="1">
      <c r="A136" s="23"/>
      <c r="B136" s="42"/>
      <c r="C136" s="27" t="s">
        <v>105</v>
      </c>
      <c r="D136" s="27" t="s">
        <v>106</v>
      </c>
      <c r="E136" s="27">
        <v>204</v>
      </c>
      <c r="F136" s="60"/>
      <c r="G136" s="28">
        <v>0</v>
      </c>
      <c r="H136" s="11"/>
      <c r="I136" s="11"/>
      <c r="J136" s="11"/>
      <c r="K136" s="11"/>
      <c r="L136" s="11"/>
      <c r="M136" s="13"/>
      <c r="N136" s="12"/>
    </row>
    <row r="137" spans="1:14" s="10" customFormat="1" ht="12">
      <c r="A137" s="21"/>
      <c r="B137" s="40"/>
      <c r="C137" s="27" t="s">
        <v>147</v>
      </c>
      <c r="D137" s="27" t="s">
        <v>148</v>
      </c>
      <c r="E137" s="27">
        <v>237</v>
      </c>
      <c r="F137" s="58">
        <f>E137+E138+E139</f>
        <v>634</v>
      </c>
      <c r="G137" s="28">
        <v>0</v>
      </c>
      <c r="H137" s="11"/>
      <c r="I137" s="11"/>
      <c r="J137" s="11"/>
      <c r="K137" s="11"/>
      <c r="L137" s="11"/>
      <c r="M137" s="13"/>
      <c r="N137" s="12"/>
    </row>
    <row r="138" spans="1:14" s="10" customFormat="1" ht="12">
      <c r="A138" s="22">
        <v>3</v>
      </c>
      <c r="B138" s="41" t="s">
        <v>134</v>
      </c>
      <c r="C138" s="27" t="s">
        <v>145</v>
      </c>
      <c r="D138" s="27" t="s">
        <v>146</v>
      </c>
      <c r="E138" s="27">
        <v>208</v>
      </c>
      <c r="F138" s="59"/>
      <c r="G138" s="28">
        <v>0</v>
      </c>
      <c r="H138" s="11"/>
      <c r="I138" s="11"/>
      <c r="J138" s="11"/>
      <c r="K138" s="11"/>
      <c r="L138" s="11"/>
      <c r="M138" s="13"/>
      <c r="N138" s="12"/>
    </row>
    <row r="139" spans="1:14" s="10" customFormat="1" ht="12">
      <c r="A139" s="23"/>
      <c r="B139" s="42"/>
      <c r="C139" s="27" t="s">
        <v>143</v>
      </c>
      <c r="D139" s="27" t="s">
        <v>144</v>
      </c>
      <c r="E139" s="27">
        <v>189</v>
      </c>
      <c r="F139" s="60"/>
      <c r="G139" s="28">
        <v>0</v>
      </c>
      <c r="H139" s="11"/>
      <c r="I139" s="11"/>
      <c r="J139" s="11"/>
      <c r="K139" s="11"/>
      <c r="L139" s="11"/>
      <c r="M139" s="13"/>
      <c r="N139" s="12"/>
    </row>
    <row r="149" spans="2:10">
      <c r="C149" s="6" t="s">
        <v>76</v>
      </c>
      <c r="D149" s="6" t="s">
        <v>77</v>
      </c>
    </row>
    <row r="150" spans="2:10">
      <c r="B150" t="s">
        <v>8</v>
      </c>
      <c r="C150">
        <f t="array" ref="C150">SUM(IF(N$6:N$67&lt;&gt;"",IF(F$6:F$67=B150,1,0),0))</f>
        <v>12</v>
      </c>
      <c r="D150">
        <f t="array" ref="D150">SUM(IF(N$68:N$89&lt;&gt;"",IF(F$68:F$89=B150,1,0),0))</f>
        <v>0</v>
      </c>
      <c r="E150">
        <f t="array" ref="E150">SUM(IF(N$6:N$92&lt;&gt;"",IF(F$6:F$92=B150,1,0),0))</f>
        <v>12</v>
      </c>
      <c r="F150" s="2" t="s">
        <v>102</v>
      </c>
      <c r="I150" s="4" t="s">
        <v>141</v>
      </c>
    </row>
    <row r="151" spans="2:10">
      <c r="B151" t="s">
        <v>12</v>
      </c>
      <c r="C151">
        <f t="array" ref="C151">SUM(IF(N$6:N$67&lt;&gt;"",IF(F$6:F$67=B151,1,0),0))</f>
        <v>5</v>
      </c>
      <c r="D151">
        <f t="array" ref="D151">SUM(IF(N$68:N$89&lt;&gt;"",IF(F$68:F$89=B151,1,0),0))</f>
        <v>5</v>
      </c>
      <c r="E151">
        <f t="array" ref="E151">SUM(IF(N$6:N$92&lt;&gt;"",IF(F$6:F$92=B151,1,0),0))</f>
        <v>10</v>
      </c>
      <c r="F151" s="2">
        <v>1</v>
      </c>
      <c r="G151" s="53">
        <f t="array" ref="G151">SUM(IF(N$6:N$89=F151,1,0))</f>
        <v>5</v>
      </c>
      <c r="I151" s="4" t="s">
        <v>33</v>
      </c>
      <c r="J151" s="53">
        <f t="array" ref="J151">SUM(IF(D$6:D$89=I151,1,0))</f>
        <v>7</v>
      </c>
    </row>
    <row r="152" spans="2:10">
      <c r="B152" t="s">
        <v>58</v>
      </c>
      <c r="C152">
        <f t="array" ref="C152">SUM(IF(N$6:N$67&lt;&gt;"",IF(F$6:F$67=B152,1,0),0))</f>
        <v>4</v>
      </c>
      <c r="D152">
        <f t="array" ref="D152">SUM(IF(N$68:N$89&lt;&gt;"",IF(F$68:F$89=B152,1,0),0))</f>
        <v>4</v>
      </c>
      <c r="E152">
        <f t="array" ref="E152">SUM(IF(N$6:N$92&lt;&gt;"",IF(F$6:F$92=B152,1,0),0))</f>
        <v>8</v>
      </c>
      <c r="F152" s="2">
        <v>2</v>
      </c>
      <c r="G152" s="53">
        <f t="array" ref="G152">SUM(IF(N$6:N$89=F152,1,0))</f>
        <v>24</v>
      </c>
      <c r="I152" s="4" t="s">
        <v>34</v>
      </c>
      <c r="J152" s="53">
        <f t="array" ref="J152">SUM(IF(D$6:D$89=I152,1,0))</f>
        <v>13</v>
      </c>
    </row>
    <row r="153" spans="2:10">
      <c r="B153" t="s">
        <v>64</v>
      </c>
      <c r="C153">
        <f t="array" ref="C153">SUM(IF(N$6:N$67&lt;&gt;"",IF(F$6:F$67=B153,1,0),0))</f>
        <v>6</v>
      </c>
      <c r="D153">
        <f t="array" ref="D153">SUM(IF(N$68:N$89&lt;&gt;"",IF(F$68:F$89=B153,1,0),0))</f>
        <v>0</v>
      </c>
      <c r="E153">
        <f t="array" ref="E153">SUM(IF(N$6:N$92&lt;&gt;"",IF(F$6:F$92=B153,1,0),0))</f>
        <v>6</v>
      </c>
      <c r="F153" s="2">
        <v>3</v>
      </c>
      <c r="G153" s="53">
        <f t="array" ref="G153">SUM(IF(N$6:N$89=F153,1,0))</f>
        <v>25</v>
      </c>
      <c r="I153" s="4" t="s">
        <v>35</v>
      </c>
      <c r="J153" s="53">
        <f t="array" ref="J153">SUM(IF(D$6:D$89=I153,1,0))</f>
        <v>13</v>
      </c>
    </row>
    <row r="154" spans="2:10">
      <c r="B154" t="s">
        <v>75</v>
      </c>
      <c r="C154">
        <f t="array" ref="C154">SUM(IF(N$6:N$67&lt;&gt;"",IF(F$6:F$67=B154,1,0),0))</f>
        <v>0</v>
      </c>
      <c r="D154">
        <f t="array" ref="D154">SUM(IF(N$68:N$89&lt;&gt;"",IF(F$68:F$89=B154,1,0),0))</f>
        <v>0</v>
      </c>
      <c r="E154">
        <f t="array" ref="E154">SUM(IF(N$6:N$92&lt;&gt;"",IF(F$6:F$92=B154,1,0),0))</f>
        <v>0</v>
      </c>
      <c r="F154" s="2">
        <v>4</v>
      </c>
      <c r="G154" s="53">
        <f t="array" ref="G154">SUM(IF(N$6:N$89=F154,1,0))</f>
        <v>3</v>
      </c>
      <c r="I154" s="4" t="s">
        <v>36</v>
      </c>
      <c r="J154" s="53">
        <f t="array" ref="J154">SUM(IF(D$6:D$89=I154,1,0))</f>
        <v>16</v>
      </c>
    </row>
    <row r="155" spans="2:10">
      <c r="B155" t="s">
        <v>71</v>
      </c>
      <c r="C155">
        <f t="array" ref="C155">SUM(IF(N$6:N$67&lt;&gt;"",IF(F$6:F$67=B155,1,0),0))</f>
        <v>1</v>
      </c>
      <c r="D155">
        <f t="array" ref="D155">SUM(IF(N$68:N$89&lt;&gt;"",IF(F$68:F$89=B155,1,0),0))</f>
        <v>0</v>
      </c>
      <c r="E155">
        <f t="array" ref="E155">SUM(IF(N$6:N$92&lt;&gt;"",IF(F$6:F$92=B155,1,0),0))</f>
        <v>1</v>
      </c>
      <c r="F155" s="2">
        <v>5</v>
      </c>
      <c r="G155" s="53">
        <f t="array" ref="G155">SUM(IF(N$6:N$89=F155,1,0))</f>
        <v>21</v>
      </c>
      <c r="I155" s="4" t="s">
        <v>37</v>
      </c>
      <c r="J155" s="53">
        <f t="array" ref="J155">SUM(IF(D$6:D$89=I155,1,0))</f>
        <v>10</v>
      </c>
    </row>
    <row r="156" spans="2:10">
      <c r="B156" t="s">
        <v>9</v>
      </c>
      <c r="C156">
        <f t="array" ref="C156">SUM(IF(N$6:N$67&lt;&gt;"",IF(F$6:F$67=B156,1,0),0))</f>
        <v>6</v>
      </c>
      <c r="D156">
        <f t="array" ref="D156">SUM(IF(N$68:N$89&lt;&gt;"",IF(F$68:F$89=B156,1,0),0))</f>
        <v>1</v>
      </c>
      <c r="E156">
        <f t="array" ref="E156">SUM(IF(N$6:N$92&lt;&gt;"",IF(F$6:F$92=B156,1,0),0))</f>
        <v>7</v>
      </c>
      <c r="I156" s="4" t="s">
        <v>38</v>
      </c>
      <c r="J156" s="53">
        <f t="array" ref="J156">SUM(IF(D$6:D$89=I156,1,0))</f>
        <v>19</v>
      </c>
    </row>
    <row r="157" spans="2:10">
      <c r="B157" t="s">
        <v>68</v>
      </c>
      <c r="C157">
        <f t="array" ref="C157">SUM(IF(N$6:N$67&lt;&gt;"",IF(F$6:F$67=B157,1,0),0))</f>
        <v>5</v>
      </c>
      <c r="D157">
        <f t="array" ref="D157">SUM(IF(N$68:N$89&lt;&gt;"",IF(F$68:F$89=B157,1,0),0))</f>
        <v>1</v>
      </c>
      <c r="E157">
        <f t="array" ref="E157">SUM(IF(N$6:N$92&lt;&gt;"",IF(F$6:F$92=B157,1,0),0))</f>
        <v>6</v>
      </c>
      <c r="G157" s="54">
        <f>SUM(G151:G155)</f>
        <v>78</v>
      </c>
      <c r="J157" s="54">
        <f>SUM(J151:J156)</f>
        <v>78</v>
      </c>
    </row>
    <row r="158" spans="2:10">
      <c r="B158" t="s">
        <v>72</v>
      </c>
      <c r="C158">
        <f t="array" ref="C158">SUM(IF(N$6:N$67&lt;&gt;"",IF(F$6:F$67=B158,1,0),0))</f>
        <v>1</v>
      </c>
      <c r="D158">
        <f t="array" ref="D158">SUM(IF(N$68:N$89&lt;&gt;"",IF(F$68:F$89=B158,1,0),0))</f>
        <v>1</v>
      </c>
      <c r="E158">
        <f t="array" ref="E158">SUM(IF(N$6:N$92&lt;&gt;"",IF(F$6:F$92=B158,1,0),0))</f>
        <v>2</v>
      </c>
    </row>
    <row r="159" spans="2:10">
      <c r="B159" t="s">
        <v>56</v>
      </c>
      <c r="C159">
        <f t="array" ref="C159">SUM(IF(N$6:N$67&lt;&gt;"",IF(F$6:F$67=B159,1,0),0))</f>
        <v>0</v>
      </c>
      <c r="D159">
        <f t="array" ref="D159">SUM(IF(N$68:N$89&lt;&gt;"",IF(F$68:F$89=B159,1,0),0))</f>
        <v>1</v>
      </c>
      <c r="E159">
        <f t="array" ref="E159">SUM(IF(N$6:N$92&lt;&gt;"",IF(F$6:F$92=B159,1,0),0))</f>
        <v>1</v>
      </c>
    </row>
    <row r="160" spans="2:10">
      <c r="B160" t="s">
        <v>135</v>
      </c>
      <c r="C160">
        <f t="array" ref="C160">SUM(IF(N$6:N$67&lt;&gt;"",IF(F$6:F$67=B160,1,0),0))</f>
        <v>4</v>
      </c>
      <c r="D160">
        <f t="array" ref="D160">SUM(IF(N$68:N$89&lt;&gt;"",IF(F$68:F$89=B160,1,0),0))</f>
        <v>0</v>
      </c>
      <c r="E160">
        <f t="array" ref="E160">SUM(IF(N$6:N$92&lt;&gt;"",IF(F$6:F$92=B160,1,0),0))</f>
        <v>4</v>
      </c>
    </row>
    <row r="161" spans="2:5">
      <c r="B161" t="s">
        <v>134</v>
      </c>
      <c r="C161">
        <f t="array" ref="C161">SUM(IF(N$6:N$67&lt;&gt;"",IF(F$6:F$67=B161,1,0),0))</f>
        <v>7</v>
      </c>
      <c r="D161">
        <f t="array" ref="D161">SUM(IF(N$68:N$89&lt;&gt;"",IF(F$68:F$89=B161,1,0),0))</f>
        <v>3</v>
      </c>
      <c r="E161">
        <f t="array" ref="E161">SUM(IF(N$6:N$92&lt;&gt;"",IF(F$6:F$92=B161,1,0),0))</f>
        <v>10</v>
      </c>
    </row>
    <row r="162" spans="2:5">
      <c r="B162" t="s">
        <v>163</v>
      </c>
      <c r="C162">
        <f t="array" ref="C162">SUM(IF(N$6:N$67&lt;&gt;"",IF(F$6:F$67=B162,1,0),0))</f>
        <v>3</v>
      </c>
      <c r="D162">
        <f t="array" ref="D162">SUM(IF(N$68:N$89&lt;&gt;"",IF(F$68:F$89=B162,1,0),0))</f>
        <v>1</v>
      </c>
      <c r="E162">
        <f t="array" ref="E162">SUM(IF(N$6:N$92&lt;&gt;"",IF(F$6:F$92=B162,1,0),0))</f>
        <v>4</v>
      </c>
    </row>
    <row r="163" spans="2:5">
      <c r="B163" t="s">
        <v>171</v>
      </c>
      <c r="C163">
        <f t="array" ref="C163">SUM(IF(N$6:N$67&lt;&gt;"",IF(F$6:F$67=B163,1,0),0))</f>
        <v>0</v>
      </c>
      <c r="D163">
        <f t="array" ref="D163">SUM(IF(N$68:N$89&lt;&gt;"",IF(F$68:F$89=B163,1,0),0))</f>
        <v>1</v>
      </c>
      <c r="E163">
        <f t="array" ref="E163">SUM(IF(N$6:N$92&lt;&gt;"",IF(F$6:F$92=B163,1,0),0))</f>
        <v>1</v>
      </c>
    </row>
    <row r="164" spans="2:5">
      <c r="B164" t="s">
        <v>182</v>
      </c>
      <c r="C164">
        <f t="array" ref="C164">SUM(IF(N$6:N$67&lt;&gt;"",IF(F$6:F$67=B164,1,0),0))</f>
        <v>1</v>
      </c>
      <c r="D164">
        <f t="array" ref="D164">SUM(IF(N$68:N$89&lt;&gt;"",IF(F$68:F$89=B164,1,0),0))</f>
        <v>0</v>
      </c>
      <c r="E164">
        <f t="array" ref="E164">SUM(IF(N$6:N$92&lt;&gt;"",IF(F$6:F$92=B164,1,0),0))</f>
        <v>1</v>
      </c>
    </row>
    <row r="165" spans="2:5">
      <c r="B165" t="s">
        <v>174</v>
      </c>
      <c r="C165">
        <f t="array" ref="C165">SUM(IF(N$6:N$67&lt;&gt;"",IF(F$6:F$67=B165,1,0),0))</f>
        <v>2</v>
      </c>
      <c r="D165">
        <f t="array" ref="D165">SUM(IF(N$68:N$89&lt;&gt;"",IF(F$68:F$89=B165,1,0),0))</f>
        <v>0</v>
      </c>
      <c r="E165">
        <f t="array" ref="E165">SUM(IF(N$6:N$92&lt;&gt;"",IF(F$6:F$92=B165,1,0),0))</f>
        <v>2</v>
      </c>
    </row>
    <row r="166" spans="2:5">
      <c r="B166" t="s">
        <v>177</v>
      </c>
      <c r="C166">
        <f t="array" ref="C166">SUM(IF(N$6:N$67&lt;&gt;"",IF(F$6:F$67=B166,1,0),0))</f>
        <v>3</v>
      </c>
      <c r="D166">
        <f t="array" ref="D166">SUM(IF(N$68:N$89&lt;&gt;"",IF(F$68:F$89=B166,1,0),0))</f>
        <v>0</v>
      </c>
      <c r="E166">
        <f t="array" ref="E166">SUM(IF(N$6:N$92&lt;&gt;"",IF(F$6:F$92=B166,1,0),0))</f>
        <v>3</v>
      </c>
    </row>
    <row r="167" spans="2:5">
      <c r="D167"/>
    </row>
    <row r="168" spans="2:5">
      <c r="C168" s="43">
        <f>SUM(C150:C166)</f>
        <v>60</v>
      </c>
      <c r="D168" s="43">
        <f>SUM(D150:D166)</f>
        <v>18</v>
      </c>
      <c r="E168" s="43">
        <f>SUM(E150:E166)</f>
        <v>78</v>
      </c>
    </row>
  </sheetData>
  <sortState ref="A71:XFD88">
    <sortCondition descending="1" ref="J71:J88"/>
  </sortState>
  <mergeCells count="13">
    <mergeCell ref="F137:F139"/>
    <mergeCell ref="F113:F115"/>
    <mergeCell ref="F134:F136"/>
    <mergeCell ref="F98:F100"/>
    <mergeCell ref="F131:F133"/>
    <mergeCell ref="F104:F106"/>
    <mergeCell ref="F119:F121"/>
    <mergeCell ref="F122:F124"/>
    <mergeCell ref="F101:F103"/>
    <mergeCell ref="F107:F109"/>
    <mergeCell ref="F110:F112"/>
    <mergeCell ref="F116:F118"/>
    <mergeCell ref="F125:F127"/>
  </mergeCells>
  <pageMargins left="0" right="0" top="0" bottom="0" header="0.51181102362204722" footer="0.51181102362204722"/>
  <pageSetup paperSize="9" scale="95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0"/>
  <sheetViews>
    <sheetView workbookViewId="0"/>
  </sheetViews>
  <sheetFormatPr baseColWidth="10" defaultRowHeight="12.75"/>
  <cols>
    <col min="1" max="1" width="5.5703125" style="8" customWidth="1"/>
    <col min="2" max="2" width="18.5703125" customWidth="1"/>
    <col min="4" max="4" width="14.28515625" customWidth="1"/>
    <col min="5" max="5" width="14.42578125" customWidth="1"/>
    <col min="6" max="8" width="6.140625" customWidth="1"/>
  </cols>
  <sheetData>
    <row r="1" spans="1:9" ht="18">
      <c r="A1" s="1" t="s">
        <v>81</v>
      </c>
      <c r="B1" s="1"/>
    </row>
    <row r="2" spans="1:9" ht="18">
      <c r="A2" s="1" t="s">
        <v>91</v>
      </c>
      <c r="B2" s="1"/>
    </row>
    <row r="3" spans="1:9">
      <c r="A3" s="2"/>
    </row>
    <row r="4" spans="1:9" s="7" customFormat="1">
      <c r="A4"/>
      <c r="B4" s="3" t="s">
        <v>78</v>
      </c>
      <c r="E4" s="31"/>
    </row>
    <row r="5" spans="1:9" s="10" customFormat="1" ht="12">
      <c r="A5" s="9">
        <v>6</v>
      </c>
      <c r="B5" s="19" t="s">
        <v>126</v>
      </c>
      <c r="F5" s="44"/>
      <c r="G5" s="12"/>
      <c r="H5" s="12"/>
    </row>
    <row r="6" spans="1:9" s="10" customFormat="1" ht="12">
      <c r="A6" s="9">
        <v>7</v>
      </c>
      <c r="F6" s="44"/>
      <c r="G6" s="12"/>
      <c r="H6" s="12"/>
    </row>
    <row r="7" spans="1:9" s="10" customFormat="1" ht="12">
      <c r="A7" s="9">
        <v>8</v>
      </c>
      <c r="B7" s="10" t="s">
        <v>116</v>
      </c>
      <c r="C7" s="10" t="s">
        <v>31</v>
      </c>
      <c r="D7" s="10">
        <v>82706061</v>
      </c>
      <c r="E7" s="10" t="s">
        <v>56</v>
      </c>
      <c r="F7" s="44">
        <v>1</v>
      </c>
      <c r="G7" s="12" t="s">
        <v>77</v>
      </c>
      <c r="H7" s="12" t="s">
        <v>36</v>
      </c>
    </row>
    <row r="8" spans="1:9" s="10" customFormat="1" ht="12">
      <c r="A8" s="9">
        <v>9</v>
      </c>
      <c r="F8" s="44"/>
      <c r="G8" s="12"/>
      <c r="H8" s="12"/>
    </row>
    <row r="9" spans="1:9" s="10" customFormat="1" ht="12">
      <c r="A9" s="9">
        <v>10</v>
      </c>
      <c r="F9" s="44"/>
      <c r="G9" s="12"/>
      <c r="H9" s="12"/>
    </row>
    <row r="10" spans="1:9" s="10" customFormat="1" ht="12">
      <c r="A10" s="9">
        <v>11</v>
      </c>
      <c r="B10" s="10" t="s">
        <v>50</v>
      </c>
      <c r="C10" s="10" t="s">
        <v>51</v>
      </c>
      <c r="D10" s="10">
        <v>82677864</v>
      </c>
      <c r="E10" s="10" t="s">
        <v>12</v>
      </c>
      <c r="F10" s="44">
        <v>1</v>
      </c>
      <c r="G10" s="12" t="s">
        <v>76</v>
      </c>
      <c r="H10" s="12" t="s">
        <v>35</v>
      </c>
    </row>
    <row r="11" spans="1:9" s="10" customFormat="1" ht="12">
      <c r="A11" s="9">
        <v>12</v>
      </c>
      <c r="B11" s="10" t="s">
        <v>45</v>
      </c>
      <c r="C11" s="10" t="s">
        <v>101</v>
      </c>
      <c r="D11" s="10">
        <v>82715458</v>
      </c>
      <c r="E11" s="10" t="s">
        <v>8</v>
      </c>
      <c r="F11" s="44">
        <v>1</v>
      </c>
      <c r="G11" s="12" t="s">
        <v>76</v>
      </c>
      <c r="H11" s="12" t="s">
        <v>35</v>
      </c>
      <c r="I11" s="19"/>
    </row>
    <row r="12" spans="1:9" s="10" customFormat="1" ht="12">
      <c r="A12" s="9">
        <v>13</v>
      </c>
      <c r="F12" s="44"/>
      <c r="G12" s="12"/>
      <c r="H12" s="12"/>
    </row>
    <row r="13" spans="1:9" s="10" customFormat="1" ht="12">
      <c r="A13" s="9">
        <v>14</v>
      </c>
      <c r="B13" s="10" t="s">
        <v>45</v>
      </c>
      <c r="C13" s="10" t="s">
        <v>46</v>
      </c>
      <c r="D13" s="10">
        <v>82687868</v>
      </c>
      <c r="E13" s="10" t="s">
        <v>8</v>
      </c>
      <c r="F13" s="44">
        <v>1</v>
      </c>
      <c r="G13" s="12" t="s">
        <v>76</v>
      </c>
      <c r="H13" s="12" t="s">
        <v>38</v>
      </c>
    </row>
    <row r="14" spans="1:9" s="10" customFormat="1" ht="12">
      <c r="A14" s="9">
        <v>15</v>
      </c>
      <c r="B14" s="10" t="s">
        <v>19</v>
      </c>
      <c r="C14" s="10" t="s">
        <v>20</v>
      </c>
      <c r="D14" s="10">
        <v>82548463</v>
      </c>
      <c r="E14" s="10" t="s">
        <v>9</v>
      </c>
      <c r="F14" s="44">
        <v>1</v>
      </c>
      <c r="G14" s="12" t="s">
        <v>76</v>
      </c>
      <c r="H14" s="12" t="s">
        <v>37</v>
      </c>
    </row>
    <row r="15" spans="1:9" s="10" customFormat="1" ht="12">
      <c r="A15" s="9">
        <v>16</v>
      </c>
      <c r="F15" s="44"/>
      <c r="G15" s="12"/>
      <c r="H15" s="12"/>
    </row>
    <row r="16" spans="1:9" s="10" customFormat="1" ht="12">
      <c r="A16" s="9">
        <v>17</v>
      </c>
      <c r="F16" s="44"/>
      <c r="G16" s="12"/>
      <c r="H16" s="12"/>
    </row>
    <row r="17" spans="1:8" s="10" customFormat="1" ht="12">
      <c r="A17" s="9">
        <v>18</v>
      </c>
      <c r="F17" s="44"/>
      <c r="G17" s="12"/>
      <c r="H17" s="12"/>
    </row>
    <row r="18" spans="1:8" s="10" customFormat="1" ht="12">
      <c r="A18" s="9">
        <v>19</v>
      </c>
      <c r="F18" s="44"/>
      <c r="G18" s="12"/>
      <c r="H18" s="12"/>
    </row>
    <row r="19" spans="1:8" s="10" customFormat="1" ht="12">
      <c r="A19" s="9">
        <v>20</v>
      </c>
      <c r="F19" s="44"/>
      <c r="G19" s="12"/>
      <c r="H19" s="12"/>
    </row>
    <row r="20" spans="1:8" s="10" customFormat="1" ht="12">
      <c r="A20" s="9">
        <v>21</v>
      </c>
      <c r="F20" s="44"/>
      <c r="G20" s="12"/>
      <c r="H20" s="12"/>
    </row>
    <row r="21" spans="1:8" s="10" customFormat="1" ht="12">
      <c r="A21" s="9">
        <v>22</v>
      </c>
      <c r="F21" s="44"/>
      <c r="G21" s="12"/>
      <c r="H21" s="12"/>
    </row>
    <row r="22" spans="1:8" s="10" customFormat="1" ht="12">
      <c r="A22" s="9">
        <v>23</v>
      </c>
      <c r="F22" s="44"/>
      <c r="G22" s="12"/>
      <c r="H22" s="12"/>
    </row>
    <row r="23" spans="1:8" s="10" customFormat="1" ht="12">
      <c r="A23" s="9">
        <v>24</v>
      </c>
      <c r="F23" s="44"/>
      <c r="G23" s="12"/>
      <c r="H23" s="12"/>
    </row>
    <row r="24" spans="1:8" s="10" customFormat="1" ht="12">
      <c r="A24" s="9">
        <v>25</v>
      </c>
      <c r="F24" s="44"/>
      <c r="G24" s="12"/>
      <c r="H24" s="12"/>
    </row>
    <row r="25" spans="1:8" s="10" customFormat="1" ht="12">
      <c r="A25" s="9">
        <v>26</v>
      </c>
      <c r="F25" s="44"/>
      <c r="G25" s="12"/>
      <c r="H25" s="12"/>
    </row>
    <row r="26" spans="1:8" s="10" customFormat="1" ht="12">
      <c r="A26" s="9">
        <v>27</v>
      </c>
      <c r="F26" s="44"/>
      <c r="G26" s="12"/>
      <c r="H26" s="12"/>
    </row>
    <row r="27" spans="1:8" s="10" customFormat="1" ht="12">
      <c r="A27" s="9">
        <v>28</v>
      </c>
      <c r="F27" s="44"/>
      <c r="G27" s="12"/>
      <c r="H27" s="12"/>
    </row>
    <row r="28" spans="1:8" s="10" customFormat="1" ht="12">
      <c r="A28" s="9">
        <v>29</v>
      </c>
      <c r="F28" s="44"/>
      <c r="G28" s="12"/>
      <c r="H28" s="12"/>
    </row>
    <row r="29" spans="1:8" s="10" customFormat="1" ht="12">
      <c r="A29" s="9">
        <v>30</v>
      </c>
      <c r="F29" s="44"/>
      <c r="G29" s="12"/>
      <c r="H29" s="12"/>
    </row>
    <row r="30" spans="1:8">
      <c r="A30" s="2"/>
      <c r="D30" s="5"/>
    </row>
    <row r="31" spans="1:8" s="7" customFormat="1">
      <c r="A31"/>
      <c r="B31" s="3" t="s">
        <v>47</v>
      </c>
      <c r="E31" s="31"/>
    </row>
    <row r="32" spans="1:8" s="10" customFormat="1" ht="12">
      <c r="A32" s="9">
        <v>6</v>
      </c>
      <c r="B32" s="19" t="s">
        <v>126</v>
      </c>
      <c r="F32" s="44"/>
      <c r="G32" s="12"/>
      <c r="H32" s="12"/>
    </row>
    <row r="33" spans="1:8" s="10" customFormat="1" ht="12">
      <c r="A33" s="9">
        <v>7</v>
      </c>
      <c r="B33" s="10" t="s">
        <v>127</v>
      </c>
      <c r="C33" s="10" t="s">
        <v>128</v>
      </c>
      <c r="D33" s="10">
        <v>82615513</v>
      </c>
      <c r="E33" s="10" t="s">
        <v>68</v>
      </c>
      <c r="F33" s="44">
        <v>2</v>
      </c>
      <c r="G33" s="12" t="s">
        <v>77</v>
      </c>
      <c r="H33" s="12" t="s">
        <v>38</v>
      </c>
    </row>
    <row r="34" spans="1:8" s="10" customFormat="1" ht="12">
      <c r="A34" s="9">
        <v>8</v>
      </c>
      <c r="B34" s="10" t="s">
        <v>107</v>
      </c>
      <c r="C34" s="10" t="s">
        <v>106</v>
      </c>
      <c r="D34" s="20">
        <v>82730281</v>
      </c>
      <c r="E34" s="10" t="s">
        <v>64</v>
      </c>
      <c r="F34" s="44">
        <v>2</v>
      </c>
      <c r="G34" s="12" t="s">
        <v>76</v>
      </c>
      <c r="H34" s="12" t="s">
        <v>34</v>
      </c>
    </row>
    <row r="35" spans="1:8" s="10" customFormat="1" ht="12">
      <c r="A35" s="9">
        <v>9</v>
      </c>
      <c r="B35" s="10" t="s">
        <v>121</v>
      </c>
      <c r="C35" s="10" t="s">
        <v>122</v>
      </c>
      <c r="D35" s="20">
        <v>82735162</v>
      </c>
      <c r="E35" s="10" t="s">
        <v>12</v>
      </c>
      <c r="F35" s="44">
        <v>2</v>
      </c>
      <c r="G35" s="12" t="s">
        <v>76</v>
      </c>
      <c r="H35" s="12" t="s">
        <v>33</v>
      </c>
    </row>
    <row r="36" spans="1:8" s="10" customFormat="1" ht="12">
      <c r="A36" s="9">
        <v>10</v>
      </c>
      <c r="B36" s="10" t="s">
        <v>161</v>
      </c>
      <c r="C36" s="10" t="s">
        <v>162</v>
      </c>
      <c r="D36" s="10">
        <v>82682208</v>
      </c>
      <c r="E36" s="10" t="s">
        <v>163</v>
      </c>
      <c r="F36" s="44">
        <v>2</v>
      </c>
      <c r="G36" s="12" t="s">
        <v>76</v>
      </c>
      <c r="H36" s="12" t="s">
        <v>33</v>
      </c>
    </row>
    <row r="37" spans="1:8" s="10" customFormat="1" ht="12">
      <c r="A37" s="9">
        <v>11</v>
      </c>
      <c r="B37" s="10" t="s">
        <v>108</v>
      </c>
      <c r="C37" s="10" t="s">
        <v>109</v>
      </c>
      <c r="D37" s="20">
        <v>82730282</v>
      </c>
      <c r="E37" s="10" t="s">
        <v>64</v>
      </c>
      <c r="F37" s="44">
        <v>2</v>
      </c>
      <c r="G37" s="12" t="s">
        <v>76</v>
      </c>
      <c r="H37" s="12" t="s">
        <v>33</v>
      </c>
    </row>
    <row r="38" spans="1:8" s="10" customFormat="1" ht="12">
      <c r="A38" s="9">
        <v>12</v>
      </c>
      <c r="B38" s="10" t="s">
        <v>110</v>
      </c>
      <c r="C38" s="10" t="s">
        <v>111</v>
      </c>
      <c r="D38" s="20">
        <v>82702623</v>
      </c>
      <c r="E38" s="10" t="s">
        <v>58</v>
      </c>
      <c r="F38" s="44">
        <v>2</v>
      </c>
      <c r="G38" s="12" t="s">
        <v>76</v>
      </c>
      <c r="H38" s="12" t="s">
        <v>34</v>
      </c>
    </row>
    <row r="39" spans="1:8" s="10" customFormat="1" ht="12">
      <c r="A39" s="9">
        <v>13</v>
      </c>
      <c r="B39" s="10" t="s">
        <v>123</v>
      </c>
      <c r="C39" s="10" t="s">
        <v>124</v>
      </c>
      <c r="D39" s="20">
        <v>82728919</v>
      </c>
      <c r="E39" s="10" t="s">
        <v>12</v>
      </c>
      <c r="F39" s="44">
        <v>2</v>
      </c>
      <c r="G39" s="12" t="s">
        <v>76</v>
      </c>
      <c r="H39" s="12" t="s">
        <v>33</v>
      </c>
    </row>
    <row r="40" spans="1:8" s="10" customFormat="1" ht="12">
      <c r="A40" s="9">
        <v>14</v>
      </c>
      <c r="B40" s="10" t="s">
        <v>166</v>
      </c>
      <c r="C40" s="10" t="s">
        <v>167</v>
      </c>
      <c r="D40" s="10">
        <v>82727657</v>
      </c>
      <c r="E40" s="10" t="s">
        <v>163</v>
      </c>
      <c r="F40" s="44">
        <v>2</v>
      </c>
      <c r="G40" s="12" t="s">
        <v>76</v>
      </c>
      <c r="H40" s="12" t="s">
        <v>34</v>
      </c>
    </row>
    <row r="41" spans="1:8" s="10" customFormat="1" ht="12">
      <c r="A41" s="9">
        <v>15</v>
      </c>
      <c r="B41" s="10" t="s">
        <v>39</v>
      </c>
      <c r="C41" s="10" t="s">
        <v>40</v>
      </c>
      <c r="D41" s="10">
        <v>82661820</v>
      </c>
      <c r="E41" s="10" t="s">
        <v>8</v>
      </c>
      <c r="F41" s="44">
        <v>2</v>
      </c>
      <c r="G41" s="12" t="s">
        <v>76</v>
      </c>
      <c r="H41" s="12" t="s">
        <v>35</v>
      </c>
    </row>
    <row r="42" spans="1:8" s="10" customFormat="1" ht="12">
      <c r="A42" s="9">
        <v>16</v>
      </c>
      <c r="B42" s="10" t="s">
        <v>132</v>
      </c>
      <c r="C42" s="10" t="s">
        <v>133</v>
      </c>
      <c r="D42" s="10">
        <v>82640838</v>
      </c>
      <c r="E42" s="10" t="s">
        <v>68</v>
      </c>
      <c r="F42" s="44">
        <v>2</v>
      </c>
      <c r="G42" s="12" t="s">
        <v>76</v>
      </c>
      <c r="H42" s="12" t="s">
        <v>36</v>
      </c>
    </row>
    <row r="43" spans="1:8" s="10" customFormat="1" ht="12">
      <c r="A43" s="9">
        <v>17</v>
      </c>
      <c r="B43" s="10" t="s">
        <v>62</v>
      </c>
      <c r="C43" s="10" t="s">
        <v>65</v>
      </c>
      <c r="D43" s="20">
        <v>82670660</v>
      </c>
      <c r="E43" s="10" t="s">
        <v>64</v>
      </c>
      <c r="F43" s="44">
        <v>2</v>
      </c>
      <c r="G43" s="12" t="s">
        <v>76</v>
      </c>
      <c r="H43" s="12" t="s">
        <v>35</v>
      </c>
    </row>
    <row r="44" spans="1:8" s="10" customFormat="1" ht="12">
      <c r="A44" s="9">
        <v>18</v>
      </c>
      <c r="B44" s="10" t="s">
        <v>164</v>
      </c>
      <c r="C44" s="10" t="s">
        <v>165</v>
      </c>
      <c r="D44" s="10">
        <v>82676579</v>
      </c>
      <c r="E44" s="10" t="s">
        <v>163</v>
      </c>
      <c r="F44" s="44">
        <v>2</v>
      </c>
      <c r="G44" s="12" t="s">
        <v>76</v>
      </c>
      <c r="H44" s="12" t="s">
        <v>35</v>
      </c>
    </row>
    <row r="45" spans="1:8" s="10" customFormat="1" ht="12">
      <c r="A45" s="9">
        <v>19</v>
      </c>
      <c r="B45" s="10" t="s">
        <v>97</v>
      </c>
      <c r="C45" s="10" t="s">
        <v>98</v>
      </c>
      <c r="D45" s="20">
        <v>82698128</v>
      </c>
      <c r="E45" s="10" t="s">
        <v>64</v>
      </c>
      <c r="F45" s="44">
        <v>2</v>
      </c>
      <c r="G45" s="12" t="s">
        <v>76</v>
      </c>
      <c r="H45" s="12" t="s">
        <v>36</v>
      </c>
    </row>
    <row r="46" spans="1:8" s="10" customFormat="1" ht="12">
      <c r="A46" s="9">
        <v>20</v>
      </c>
      <c r="B46" s="10" t="s">
        <v>127</v>
      </c>
      <c r="C46" s="10" t="s">
        <v>129</v>
      </c>
      <c r="D46" s="10">
        <v>82627360</v>
      </c>
      <c r="E46" s="10" t="s">
        <v>68</v>
      </c>
      <c r="F46" s="44">
        <v>2</v>
      </c>
      <c r="G46" s="12" t="s">
        <v>76</v>
      </c>
      <c r="H46" s="12" t="s">
        <v>36</v>
      </c>
    </row>
    <row r="47" spans="1:8" s="10" customFormat="1" ht="12">
      <c r="A47" s="9">
        <v>21</v>
      </c>
      <c r="B47" s="10" t="s">
        <v>175</v>
      </c>
      <c r="C47" s="10" t="s">
        <v>176</v>
      </c>
      <c r="D47" s="10">
        <v>82673683</v>
      </c>
      <c r="E47" s="10" t="s">
        <v>177</v>
      </c>
      <c r="F47" s="44">
        <v>2</v>
      </c>
      <c r="G47" s="12" t="s">
        <v>76</v>
      </c>
      <c r="H47" s="12" t="s">
        <v>36</v>
      </c>
    </row>
    <row r="48" spans="1:8" s="10" customFormat="1" ht="12">
      <c r="A48" s="9">
        <v>22</v>
      </c>
      <c r="B48" s="10" t="s">
        <v>66</v>
      </c>
      <c r="C48" s="10" t="s">
        <v>67</v>
      </c>
      <c r="D48" s="10">
        <v>82484669</v>
      </c>
      <c r="E48" s="10" t="s">
        <v>68</v>
      </c>
      <c r="F48" s="44">
        <v>2</v>
      </c>
      <c r="G48" s="12" t="s">
        <v>76</v>
      </c>
      <c r="H48" s="12" t="s">
        <v>38</v>
      </c>
    </row>
    <row r="49" spans="1:8" s="10" customFormat="1" ht="12">
      <c r="A49" s="9">
        <v>23</v>
      </c>
      <c r="B49" s="10" t="s">
        <v>28</v>
      </c>
      <c r="C49" s="10" t="s">
        <v>29</v>
      </c>
      <c r="D49" s="10">
        <v>82587140</v>
      </c>
      <c r="E49" s="10" t="s">
        <v>8</v>
      </c>
      <c r="F49" s="44">
        <v>2</v>
      </c>
      <c r="G49" s="12" t="s">
        <v>76</v>
      </c>
      <c r="H49" s="12" t="s">
        <v>37</v>
      </c>
    </row>
    <row r="50" spans="1:8" s="10" customFormat="1" ht="12">
      <c r="A50" s="9">
        <v>24</v>
      </c>
      <c r="B50" s="10" t="s">
        <v>62</v>
      </c>
      <c r="C50" s="10" t="s">
        <v>63</v>
      </c>
      <c r="D50" s="20">
        <v>82556798</v>
      </c>
      <c r="E50" s="10" t="s">
        <v>64</v>
      </c>
      <c r="F50" s="44">
        <v>2</v>
      </c>
      <c r="G50" s="12" t="s">
        <v>76</v>
      </c>
      <c r="H50" s="12" t="s">
        <v>37</v>
      </c>
    </row>
    <row r="51" spans="1:8" s="10" customFormat="1" ht="12">
      <c r="A51" s="9">
        <v>25</v>
      </c>
      <c r="B51" s="10" t="s">
        <v>130</v>
      </c>
      <c r="C51" s="10" t="s">
        <v>131</v>
      </c>
      <c r="D51" s="10">
        <v>82621044</v>
      </c>
      <c r="E51" s="10" t="s">
        <v>68</v>
      </c>
      <c r="F51" s="44">
        <v>2</v>
      </c>
      <c r="G51" s="12" t="s">
        <v>76</v>
      </c>
      <c r="H51" s="12" t="s">
        <v>37</v>
      </c>
    </row>
    <row r="52" spans="1:8" s="10" customFormat="1" ht="12">
      <c r="A52" s="9">
        <v>26</v>
      </c>
      <c r="B52" s="10" t="s">
        <v>178</v>
      </c>
      <c r="C52" s="10" t="s">
        <v>179</v>
      </c>
      <c r="D52" s="10">
        <v>82695592</v>
      </c>
      <c r="E52" s="10" t="s">
        <v>174</v>
      </c>
      <c r="F52" s="44">
        <v>2</v>
      </c>
      <c r="G52" s="12" t="s">
        <v>76</v>
      </c>
      <c r="H52" s="12" t="s">
        <v>38</v>
      </c>
    </row>
    <row r="53" spans="1:8" s="10" customFormat="1" ht="12">
      <c r="A53" s="9">
        <v>27</v>
      </c>
      <c r="B53" s="10" t="s">
        <v>44</v>
      </c>
      <c r="C53" s="10" t="s">
        <v>31</v>
      </c>
      <c r="D53" s="10">
        <v>82680464</v>
      </c>
      <c r="E53" s="10" t="s">
        <v>8</v>
      </c>
      <c r="F53" s="44">
        <v>2</v>
      </c>
      <c r="G53" s="12" t="s">
        <v>76</v>
      </c>
      <c r="H53" s="12" t="s">
        <v>38</v>
      </c>
    </row>
    <row r="54" spans="1:8" s="10" customFormat="1" ht="12">
      <c r="A54" s="9">
        <v>28</v>
      </c>
      <c r="B54" s="10" t="s">
        <v>114</v>
      </c>
      <c r="C54" s="10" t="s">
        <v>115</v>
      </c>
      <c r="D54" s="20">
        <v>82544712</v>
      </c>
      <c r="E54" s="10" t="s">
        <v>64</v>
      </c>
      <c r="F54" s="44">
        <v>2</v>
      </c>
      <c r="G54" s="12" t="s">
        <v>76</v>
      </c>
      <c r="H54" s="12" t="s">
        <v>38</v>
      </c>
    </row>
    <row r="55" spans="1:8" s="10" customFormat="1" ht="12">
      <c r="A55" s="9">
        <v>29</v>
      </c>
      <c r="B55" s="10" t="s">
        <v>69</v>
      </c>
      <c r="C55" s="10" t="s">
        <v>70</v>
      </c>
      <c r="D55" s="10">
        <v>82636977</v>
      </c>
      <c r="E55" s="10" t="s">
        <v>71</v>
      </c>
      <c r="F55" s="44">
        <v>2</v>
      </c>
      <c r="G55" s="12" t="s">
        <v>76</v>
      </c>
      <c r="H55" s="12" t="s">
        <v>38</v>
      </c>
    </row>
    <row r="56" spans="1:8" s="10" customFormat="1" ht="12">
      <c r="A56" s="9">
        <v>30</v>
      </c>
      <c r="B56" s="10" t="s">
        <v>172</v>
      </c>
      <c r="C56" s="10" t="s">
        <v>173</v>
      </c>
      <c r="D56" s="10">
        <v>82680101</v>
      </c>
      <c r="E56" s="10" t="s">
        <v>174</v>
      </c>
      <c r="F56" s="44">
        <v>2</v>
      </c>
      <c r="G56" s="12" t="s">
        <v>76</v>
      </c>
      <c r="H56" s="12" t="s">
        <v>38</v>
      </c>
    </row>
    <row r="57" spans="1:8" s="10" customFormat="1" ht="12">
      <c r="A57" s="9"/>
      <c r="F57" s="44"/>
      <c r="G57" s="12"/>
      <c r="H57" s="12"/>
    </row>
    <row r="58" spans="1:8" s="10" customFormat="1" ht="12">
      <c r="A58" s="9"/>
      <c r="F58" s="44"/>
      <c r="G58" s="12"/>
      <c r="H58" s="12"/>
    </row>
    <row r="59" spans="1:8" s="10" customFormat="1" ht="12">
      <c r="A59" s="9"/>
      <c r="F59" s="44"/>
      <c r="G59" s="12"/>
      <c r="H59" s="12"/>
    </row>
    <row r="60" spans="1:8" s="10" customFormat="1" ht="12">
      <c r="A60" s="9"/>
      <c r="F60" s="44"/>
      <c r="G60" s="12"/>
      <c r="H60" s="12"/>
    </row>
    <row r="61" spans="1:8" s="10" customFormat="1" ht="12">
      <c r="A61" s="9"/>
      <c r="F61" s="44"/>
      <c r="G61" s="12"/>
      <c r="H61" s="12"/>
    </row>
    <row r="62" spans="1:8" s="10" customFormat="1" ht="12">
      <c r="A62" s="9"/>
      <c r="F62" s="44"/>
      <c r="G62" s="12"/>
      <c r="H62" s="12"/>
    </row>
    <row r="63" spans="1:8" s="10" customFormat="1" ht="12">
      <c r="A63" s="9"/>
      <c r="F63" s="44"/>
      <c r="G63" s="12"/>
      <c r="H63" s="12"/>
    </row>
    <row r="64" spans="1:8" s="10" customFormat="1" ht="12">
      <c r="A64" s="9"/>
      <c r="F64" s="44"/>
      <c r="G64" s="12"/>
      <c r="H64" s="12"/>
    </row>
    <row r="65" spans="1:8">
      <c r="A65" s="2"/>
      <c r="D65" s="5"/>
    </row>
    <row r="66" spans="1:8" s="7" customFormat="1">
      <c r="A66"/>
      <c r="B66" s="3" t="s">
        <v>79</v>
      </c>
      <c r="E66" s="31"/>
    </row>
    <row r="67" spans="1:8" s="10" customFormat="1" ht="12">
      <c r="A67" s="9">
        <v>6</v>
      </c>
      <c r="B67" s="10" t="s">
        <v>143</v>
      </c>
      <c r="C67" s="10" t="s">
        <v>144</v>
      </c>
      <c r="D67" s="10">
        <v>82711532</v>
      </c>
      <c r="E67" s="10" t="s">
        <v>134</v>
      </c>
      <c r="F67" s="44">
        <v>3</v>
      </c>
      <c r="G67" s="12" t="s">
        <v>77</v>
      </c>
      <c r="H67" s="12" t="s">
        <v>34</v>
      </c>
    </row>
    <row r="68" spans="1:8">
      <c r="A68" s="2">
        <v>7</v>
      </c>
      <c r="B68" s="10" t="s">
        <v>14</v>
      </c>
      <c r="C68" s="10" t="s">
        <v>15</v>
      </c>
      <c r="D68" s="10">
        <v>82629954</v>
      </c>
      <c r="E68" s="10" t="s">
        <v>12</v>
      </c>
      <c r="F68" s="44">
        <v>3</v>
      </c>
      <c r="G68" s="12" t="s">
        <v>77</v>
      </c>
      <c r="H68" s="12" t="s">
        <v>35</v>
      </c>
    </row>
    <row r="69" spans="1:8" s="10" customFormat="1" ht="12">
      <c r="A69" s="9">
        <v>8</v>
      </c>
      <c r="B69" s="10" t="s">
        <v>145</v>
      </c>
      <c r="C69" s="10" t="s">
        <v>146</v>
      </c>
      <c r="D69" s="10">
        <v>82695161</v>
      </c>
      <c r="E69" s="10" t="s">
        <v>134</v>
      </c>
      <c r="F69" s="44">
        <v>3</v>
      </c>
      <c r="G69" s="12" t="s">
        <v>77</v>
      </c>
      <c r="H69" s="12" t="s">
        <v>36</v>
      </c>
    </row>
    <row r="70" spans="1:8" s="10" customFormat="1">
      <c r="A70" s="2">
        <v>9</v>
      </c>
      <c r="B70" s="10" t="s">
        <v>147</v>
      </c>
      <c r="C70" s="10" t="s">
        <v>148</v>
      </c>
      <c r="D70" s="10">
        <v>82643367</v>
      </c>
      <c r="E70" s="10" t="s">
        <v>134</v>
      </c>
      <c r="F70" s="44">
        <v>3</v>
      </c>
      <c r="G70" s="12" t="s">
        <v>77</v>
      </c>
      <c r="H70" s="12" t="s">
        <v>37</v>
      </c>
    </row>
    <row r="71" spans="1:8" s="10" customFormat="1" ht="12">
      <c r="A71" s="9">
        <v>10</v>
      </c>
      <c r="B71" s="10" t="s">
        <v>156</v>
      </c>
      <c r="C71" s="10" t="s">
        <v>157</v>
      </c>
      <c r="D71" s="10">
        <v>82719203</v>
      </c>
      <c r="E71" s="10" t="s">
        <v>134</v>
      </c>
      <c r="F71" s="44">
        <v>3</v>
      </c>
      <c r="G71" s="12" t="s">
        <v>76</v>
      </c>
      <c r="H71" s="12" t="s">
        <v>33</v>
      </c>
    </row>
    <row r="72" spans="1:8" s="10" customFormat="1">
      <c r="A72" s="2">
        <v>11</v>
      </c>
      <c r="B72" s="10" t="s">
        <v>138</v>
      </c>
      <c r="C72" s="10" t="s">
        <v>113</v>
      </c>
      <c r="D72" s="10">
        <v>82702581</v>
      </c>
      <c r="E72" s="10" t="s">
        <v>135</v>
      </c>
      <c r="F72" s="44">
        <v>3</v>
      </c>
      <c r="G72" s="12" t="s">
        <v>76</v>
      </c>
      <c r="H72" s="12" t="s">
        <v>34</v>
      </c>
    </row>
    <row r="73" spans="1:8" s="10" customFormat="1" ht="12">
      <c r="A73" s="9">
        <v>12</v>
      </c>
      <c r="B73" s="10" t="s">
        <v>151</v>
      </c>
      <c r="C73" s="10" t="s">
        <v>152</v>
      </c>
      <c r="D73" s="10">
        <v>82717077</v>
      </c>
      <c r="E73" s="10" t="s">
        <v>134</v>
      </c>
      <c r="F73" s="44">
        <v>3</v>
      </c>
      <c r="G73" s="12" t="s">
        <v>76</v>
      </c>
      <c r="H73" s="12" t="s">
        <v>34</v>
      </c>
    </row>
    <row r="74" spans="1:8" s="10" customFormat="1">
      <c r="A74" s="2">
        <v>13</v>
      </c>
      <c r="B74" s="10" t="s">
        <v>153</v>
      </c>
      <c r="C74" s="10" t="s">
        <v>96</v>
      </c>
      <c r="D74" s="10">
        <v>82714450</v>
      </c>
      <c r="E74" s="10" t="s">
        <v>134</v>
      </c>
      <c r="F74" s="44">
        <v>3</v>
      </c>
      <c r="G74" s="12" t="s">
        <v>76</v>
      </c>
      <c r="H74" s="12" t="s">
        <v>34</v>
      </c>
    </row>
    <row r="75" spans="1:8" s="10" customFormat="1" ht="12">
      <c r="A75" s="9">
        <v>14</v>
      </c>
      <c r="B75" s="10" t="s">
        <v>183</v>
      </c>
      <c r="C75" s="10" t="s">
        <v>184</v>
      </c>
      <c r="D75" s="10">
        <v>82711809</v>
      </c>
      <c r="E75" s="10" t="s">
        <v>177</v>
      </c>
      <c r="F75" s="44">
        <v>3</v>
      </c>
      <c r="G75" s="12" t="s">
        <v>76</v>
      </c>
      <c r="H75" s="12" t="s">
        <v>34</v>
      </c>
    </row>
    <row r="76" spans="1:8" s="10" customFormat="1">
      <c r="A76" s="2">
        <v>15</v>
      </c>
      <c r="B76" s="10" t="s">
        <v>154</v>
      </c>
      <c r="C76" s="10" t="s">
        <v>155</v>
      </c>
      <c r="D76" s="10">
        <v>82719201</v>
      </c>
      <c r="E76" s="10" t="s">
        <v>134</v>
      </c>
      <c r="F76" s="44">
        <v>3</v>
      </c>
      <c r="G76" s="12" t="s">
        <v>76</v>
      </c>
      <c r="H76" s="12" t="s">
        <v>33</v>
      </c>
    </row>
    <row r="77" spans="1:8" s="10" customFormat="1" ht="12">
      <c r="A77" s="9">
        <v>16</v>
      </c>
      <c r="B77" s="10" t="s">
        <v>149</v>
      </c>
      <c r="C77" s="10" t="s">
        <v>150</v>
      </c>
      <c r="D77" s="10">
        <v>82723947</v>
      </c>
      <c r="E77" s="10" t="s">
        <v>134</v>
      </c>
      <c r="F77" s="44">
        <v>3</v>
      </c>
      <c r="G77" s="12" t="s">
        <v>76</v>
      </c>
      <c r="H77" s="12" t="s">
        <v>34</v>
      </c>
    </row>
    <row r="78" spans="1:8" s="10" customFormat="1">
      <c r="A78" s="2">
        <v>17</v>
      </c>
      <c r="B78" s="10" t="s">
        <v>17</v>
      </c>
      <c r="C78" s="10" t="s">
        <v>41</v>
      </c>
      <c r="D78" s="10">
        <v>82661920</v>
      </c>
      <c r="E78" s="10" t="s">
        <v>8</v>
      </c>
      <c r="F78" s="44">
        <v>3</v>
      </c>
      <c r="G78" s="12" t="s">
        <v>76</v>
      </c>
      <c r="H78" s="12" t="s">
        <v>33</v>
      </c>
    </row>
    <row r="79" spans="1:8" s="10" customFormat="1" ht="12">
      <c r="A79" s="9">
        <v>18</v>
      </c>
      <c r="B79" s="10" t="s">
        <v>160</v>
      </c>
      <c r="C79" s="10" t="s">
        <v>113</v>
      </c>
      <c r="D79" s="10">
        <v>82721544</v>
      </c>
      <c r="E79" s="10" t="s">
        <v>134</v>
      </c>
      <c r="F79" s="44">
        <v>3</v>
      </c>
      <c r="G79" s="12" t="s">
        <v>76</v>
      </c>
      <c r="H79" s="12" t="s">
        <v>34</v>
      </c>
    </row>
    <row r="80" spans="1:8" s="10" customFormat="1">
      <c r="A80" s="2">
        <v>19</v>
      </c>
      <c r="B80" s="10" t="s">
        <v>99</v>
      </c>
      <c r="C80" s="10" t="s">
        <v>100</v>
      </c>
      <c r="D80" s="10">
        <v>82721851</v>
      </c>
      <c r="E80" s="10" t="s">
        <v>8</v>
      </c>
      <c r="F80" s="44">
        <v>3</v>
      </c>
      <c r="G80" s="12" t="s">
        <v>76</v>
      </c>
      <c r="H80" s="12" t="s">
        <v>35</v>
      </c>
    </row>
    <row r="81" spans="1:8" s="10" customFormat="1" ht="12">
      <c r="A81" s="9">
        <v>20</v>
      </c>
      <c r="B81" s="10" t="s">
        <v>16</v>
      </c>
      <c r="C81" s="10" t="s">
        <v>55</v>
      </c>
      <c r="D81" s="10">
        <v>82621588</v>
      </c>
      <c r="E81" s="10" t="s">
        <v>9</v>
      </c>
      <c r="F81" s="44">
        <v>3</v>
      </c>
      <c r="G81" s="12" t="s">
        <v>76</v>
      </c>
      <c r="H81" s="12" t="s">
        <v>35</v>
      </c>
    </row>
    <row r="82" spans="1:8" s="10" customFormat="1">
      <c r="A82" s="2">
        <v>21</v>
      </c>
      <c r="B82" s="10" t="s">
        <v>17</v>
      </c>
      <c r="C82" s="10" t="s">
        <v>18</v>
      </c>
      <c r="D82" s="10">
        <v>82630143</v>
      </c>
      <c r="E82" s="10" t="s">
        <v>8</v>
      </c>
      <c r="F82" s="44">
        <v>3</v>
      </c>
      <c r="G82" s="12" t="s">
        <v>76</v>
      </c>
      <c r="H82" s="12" t="s">
        <v>36</v>
      </c>
    </row>
    <row r="83" spans="1:8" s="10" customFormat="1" ht="12">
      <c r="A83" s="9">
        <v>22</v>
      </c>
      <c r="B83" s="10" t="s">
        <v>158</v>
      </c>
      <c r="C83" s="10" t="s">
        <v>159</v>
      </c>
      <c r="D83" s="10">
        <v>82696582</v>
      </c>
      <c r="E83" s="10" t="s">
        <v>134</v>
      </c>
      <c r="F83" s="44">
        <v>3</v>
      </c>
      <c r="G83" s="12" t="s">
        <v>76</v>
      </c>
      <c r="H83" s="12" t="s">
        <v>36</v>
      </c>
    </row>
    <row r="84" spans="1:8" s="10" customFormat="1">
      <c r="A84" s="2">
        <v>23</v>
      </c>
      <c r="B84" s="10" t="s">
        <v>136</v>
      </c>
      <c r="C84" s="10" t="s">
        <v>137</v>
      </c>
      <c r="D84" s="10">
        <v>82706966</v>
      </c>
      <c r="E84" s="10" t="s">
        <v>135</v>
      </c>
      <c r="F84" s="44">
        <v>3</v>
      </c>
      <c r="G84" s="12" t="s">
        <v>76</v>
      </c>
      <c r="H84" s="12" t="s">
        <v>36</v>
      </c>
    </row>
    <row r="85" spans="1:8" s="10" customFormat="1" ht="12">
      <c r="A85" s="9">
        <v>24</v>
      </c>
      <c r="B85" s="10" t="s">
        <v>42</v>
      </c>
      <c r="C85" s="10" t="s">
        <v>43</v>
      </c>
      <c r="D85" s="10">
        <v>82674822</v>
      </c>
      <c r="E85" s="10" t="s">
        <v>8</v>
      </c>
      <c r="F85" s="44">
        <v>3</v>
      </c>
      <c r="G85" s="12" t="s">
        <v>76</v>
      </c>
      <c r="H85" s="12" t="s">
        <v>36</v>
      </c>
    </row>
    <row r="86" spans="1:8" s="10" customFormat="1">
      <c r="A86" s="2">
        <v>25</v>
      </c>
      <c r="B86" s="10" t="s">
        <v>180</v>
      </c>
      <c r="C86" s="10" t="s">
        <v>70</v>
      </c>
      <c r="D86" s="10">
        <v>82678779</v>
      </c>
      <c r="E86" s="10" t="s">
        <v>68</v>
      </c>
      <c r="F86" s="44">
        <v>3</v>
      </c>
      <c r="G86" s="12" t="s">
        <v>76</v>
      </c>
      <c r="H86" s="12" t="s">
        <v>36</v>
      </c>
    </row>
    <row r="87" spans="1:8" s="10" customFormat="1" ht="12">
      <c r="A87" s="9">
        <v>26</v>
      </c>
      <c r="B87" s="10" t="s">
        <v>24</v>
      </c>
      <c r="C87" s="10" t="s">
        <v>25</v>
      </c>
      <c r="D87" s="10">
        <v>82649991</v>
      </c>
      <c r="E87" s="10" t="s">
        <v>8</v>
      </c>
      <c r="F87" s="44">
        <v>3</v>
      </c>
      <c r="G87" s="12" t="s">
        <v>76</v>
      </c>
      <c r="H87" s="12" t="s">
        <v>38</v>
      </c>
    </row>
    <row r="88" spans="1:8" s="10" customFormat="1">
      <c r="A88" s="2">
        <v>27</v>
      </c>
      <c r="B88" s="10" t="s">
        <v>93</v>
      </c>
      <c r="C88" s="10" t="s">
        <v>82</v>
      </c>
      <c r="D88" s="10">
        <v>82694852</v>
      </c>
      <c r="E88" s="10" t="s">
        <v>9</v>
      </c>
      <c r="F88" s="44">
        <v>3</v>
      </c>
      <c r="G88" s="12" t="s">
        <v>76</v>
      </c>
      <c r="H88" s="12" t="s">
        <v>37</v>
      </c>
    </row>
    <row r="89" spans="1:8" s="10" customFormat="1" ht="12">
      <c r="A89" s="9">
        <v>28</v>
      </c>
      <c r="B89" s="10" t="s">
        <v>21</v>
      </c>
      <c r="C89" s="10" t="s">
        <v>22</v>
      </c>
      <c r="D89" s="10">
        <v>82534896</v>
      </c>
      <c r="E89" s="10" t="s">
        <v>8</v>
      </c>
      <c r="F89" s="44">
        <v>3</v>
      </c>
      <c r="G89" s="12" t="s">
        <v>76</v>
      </c>
      <c r="H89" s="12" t="s">
        <v>37</v>
      </c>
    </row>
    <row r="90" spans="1:8" s="10" customFormat="1">
      <c r="A90" s="2">
        <v>29</v>
      </c>
      <c r="B90" s="10" t="s">
        <v>185</v>
      </c>
      <c r="C90" s="10" t="s">
        <v>186</v>
      </c>
      <c r="D90" s="10">
        <v>82630328</v>
      </c>
      <c r="E90" s="10" t="s">
        <v>177</v>
      </c>
      <c r="F90" s="44">
        <v>3</v>
      </c>
      <c r="G90" s="12" t="s">
        <v>76</v>
      </c>
      <c r="H90" s="12" t="s">
        <v>38</v>
      </c>
    </row>
    <row r="91" spans="1:8" s="10" customFormat="1" ht="12">
      <c r="A91" s="9">
        <v>30</v>
      </c>
      <c r="B91" s="10" t="s">
        <v>112</v>
      </c>
      <c r="C91" s="10" t="s">
        <v>113</v>
      </c>
      <c r="D91" s="10">
        <v>82733183</v>
      </c>
      <c r="E91" s="10" t="s">
        <v>8</v>
      </c>
      <c r="F91" s="44">
        <v>3</v>
      </c>
      <c r="G91" s="12" t="s">
        <v>76</v>
      </c>
      <c r="H91" s="12" t="s">
        <v>38</v>
      </c>
    </row>
    <row r="92" spans="1:8" s="10" customFormat="1" ht="12">
      <c r="A92" s="9"/>
      <c r="F92" s="44"/>
      <c r="G92" s="12"/>
      <c r="H92" s="12"/>
    </row>
    <row r="93" spans="1:8" s="7" customFormat="1">
      <c r="A93"/>
      <c r="B93" s="3" t="s">
        <v>90</v>
      </c>
      <c r="E93" s="31"/>
    </row>
    <row r="94" spans="1:8">
      <c r="A94" s="9">
        <v>6</v>
      </c>
      <c r="B94" s="19" t="s">
        <v>126</v>
      </c>
      <c r="D94" s="5"/>
    </row>
    <row r="95" spans="1:8">
      <c r="A95" s="2">
        <v>7</v>
      </c>
    </row>
    <row r="96" spans="1:8">
      <c r="A96" s="2">
        <v>8</v>
      </c>
      <c r="D96" s="5"/>
    </row>
    <row r="97" spans="1:8" s="10" customFormat="1" ht="12">
      <c r="A97" s="9">
        <v>9</v>
      </c>
      <c r="B97" s="10" t="s">
        <v>52</v>
      </c>
      <c r="C97" s="10" t="s">
        <v>54</v>
      </c>
      <c r="D97" s="10">
        <v>82642285</v>
      </c>
      <c r="E97" s="10" t="s">
        <v>12</v>
      </c>
      <c r="F97" s="44">
        <v>4</v>
      </c>
      <c r="G97" s="12" t="s">
        <v>77</v>
      </c>
      <c r="H97" s="12" t="s">
        <v>38</v>
      </c>
    </row>
    <row r="98" spans="1:8">
      <c r="A98" s="2">
        <v>10</v>
      </c>
      <c r="D98" s="5"/>
    </row>
    <row r="99" spans="1:8">
      <c r="A99" s="2">
        <v>11</v>
      </c>
      <c r="D99" s="5"/>
    </row>
    <row r="100" spans="1:8">
      <c r="A100" s="2">
        <v>12</v>
      </c>
      <c r="B100" t="s">
        <v>139</v>
      </c>
      <c r="C100" t="s">
        <v>95</v>
      </c>
      <c r="D100">
        <v>82674905</v>
      </c>
      <c r="E100" t="s">
        <v>135</v>
      </c>
      <c r="F100" s="55">
        <v>4</v>
      </c>
      <c r="G100" s="6" t="s">
        <v>76</v>
      </c>
      <c r="H100" s="6" t="s">
        <v>36</v>
      </c>
    </row>
    <row r="101" spans="1:8" s="10" customFormat="1" ht="12">
      <c r="A101" s="9">
        <v>13</v>
      </c>
      <c r="B101" s="10" t="s">
        <v>52</v>
      </c>
      <c r="C101" s="10" t="s">
        <v>53</v>
      </c>
      <c r="D101" s="10">
        <v>82677847</v>
      </c>
      <c r="E101" s="10" t="s">
        <v>12</v>
      </c>
      <c r="F101" s="44">
        <v>4</v>
      </c>
      <c r="G101" s="12" t="s">
        <v>76</v>
      </c>
      <c r="H101" s="12" t="s">
        <v>36</v>
      </c>
    </row>
    <row r="102" spans="1:8">
      <c r="A102" s="2">
        <v>13</v>
      </c>
      <c r="D102" s="5"/>
    </row>
    <row r="103" spans="1:8">
      <c r="A103" s="2"/>
      <c r="D103" s="5"/>
    </row>
    <row r="104" spans="1:8" s="7" customFormat="1">
      <c r="A104"/>
      <c r="B104" s="3" t="s">
        <v>80</v>
      </c>
      <c r="E104" s="31"/>
    </row>
    <row r="105" spans="1:8" s="10" customFormat="1" ht="12">
      <c r="A105" s="9">
        <v>6</v>
      </c>
      <c r="B105" s="19" t="s">
        <v>126</v>
      </c>
      <c r="F105" s="44"/>
      <c r="G105" s="12"/>
      <c r="H105" s="12"/>
    </row>
    <row r="106" spans="1:8" s="10" customFormat="1" ht="12">
      <c r="A106" s="9">
        <v>7</v>
      </c>
      <c r="B106" s="10" t="s">
        <v>94</v>
      </c>
      <c r="C106" s="10" t="s">
        <v>95</v>
      </c>
      <c r="D106" s="10">
        <v>82719984</v>
      </c>
      <c r="E106" s="10" t="s">
        <v>9</v>
      </c>
      <c r="F106" s="44">
        <v>5</v>
      </c>
      <c r="G106" s="12" t="s">
        <v>77</v>
      </c>
      <c r="H106" s="12" t="s">
        <v>34</v>
      </c>
    </row>
    <row r="107" spans="1:8" s="10" customFormat="1" ht="12">
      <c r="A107" s="9">
        <v>8</v>
      </c>
      <c r="B107" s="10" t="s">
        <v>83</v>
      </c>
      <c r="C107" s="10" t="s">
        <v>84</v>
      </c>
      <c r="D107" s="10">
        <v>82608473</v>
      </c>
      <c r="E107" s="10" t="s">
        <v>58</v>
      </c>
      <c r="F107" s="44">
        <v>5</v>
      </c>
      <c r="G107" s="12" t="s">
        <v>77</v>
      </c>
      <c r="H107" s="12" t="s">
        <v>35</v>
      </c>
    </row>
    <row r="108" spans="1:8" s="10" customFormat="1" ht="12">
      <c r="A108" s="9">
        <v>9</v>
      </c>
      <c r="B108" s="10" t="s">
        <v>118</v>
      </c>
      <c r="C108" s="10" t="s">
        <v>117</v>
      </c>
      <c r="D108" s="10">
        <v>82714445</v>
      </c>
      <c r="E108" s="10" t="s">
        <v>12</v>
      </c>
      <c r="F108" s="44">
        <v>5</v>
      </c>
      <c r="G108" s="12" t="s">
        <v>77</v>
      </c>
      <c r="H108" s="12" t="s">
        <v>34</v>
      </c>
    </row>
    <row r="109" spans="1:8" s="10" customFormat="1" ht="12">
      <c r="A109" s="9">
        <v>10</v>
      </c>
      <c r="B109" s="10" t="s">
        <v>87</v>
      </c>
      <c r="C109" s="10" t="s">
        <v>88</v>
      </c>
      <c r="D109" s="10">
        <v>82652777</v>
      </c>
      <c r="E109" s="10" t="s">
        <v>58</v>
      </c>
      <c r="F109" s="44">
        <v>5</v>
      </c>
      <c r="G109" s="12" t="s">
        <v>77</v>
      </c>
      <c r="H109" s="12" t="s">
        <v>35</v>
      </c>
    </row>
    <row r="110" spans="1:8" s="10" customFormat="1" ht="12">
      <c r="A110" s="9">
        <v>11</v>
      </c>
      <c r="B110" s="10" t="s">
        <v>26</v>
      </c>
      <c r="C110" s="10" t="s">
        <v>27</v>
      </c>
      <c r="D110" s="10">
        <v>82637695</v>
      </c>
      <c r="E110" s="10" t="s">
        <v>12</v>
      </c>
      <c r="F110" s="44">
        <v>5</v>
      </c>
      <c r="G110" s="12" t="s">
        <v>77</v>
      </c>
      <c r="H110" s="12" t="s">
        <v>38</v>
      </c>
    </row>
    <row r="111" spans="1:8" s="10" customFormat="1" ht="12">
      <c r="A111" s="9">
        <v>12</v>
      </c>
      <c r="B111" s="10" t="s">
        <v>103</v>
      </c>
      <c r="C111" s="10" t="s">
        <v>104</v>
      </c>
      <c r="D111" s="10">
        <v>82734930</v>
      </c>
      <c r="E111" s="10" t="s">
        <v>58</v>
      </c>
      <c r="F111" s="44">
        <v>5</v>
      </c>
      <c r="G111" s="12" t="s">
        <v>77</v>
      </c>
      <c r="H111" s="12" t="s">
        <v>37</v>
      </c>
    </row>
    <row r="112" spans="1:8" s="10" customFormat="1" ht="12">
      <c r="A112" s="9">
        <v>13</v>
      </c>
      <c r="B112" s="10" t="s">
        <v>168</v>
      </c>
      <c r="C112" s="10" t="s">
        <v>113</v>
      </c>
      <c r="D112" s="20">
        <v>82627245</v>
      </c>
      <c r="E112" s="10" t="s">
        <v>163</v>
      </c>
      <c r="F112" s="44">
        <v>5</v>
      </c>
      <c r="G112" s="12" t="s">
        <v>77</v>
      </c>
      <c r="H112" s="12" t="s">
        <v>38</v>
      </c>
    </row>
    <row r="113" spans="1:8" s="10" customFormat="1" ht="12">
      <c r="A113" s="9">
        <v>14</v>
      </c>
      <c r="B113" s="10" t="s">
        <v>169</v>
      </c>
      <c r="C113" s="10" t="s">
        <v>170</v>
      </c>
      <c r="D113" s="20">
        <v>82678904</v>
      </c>
      <c r="E113" s="10" t="s">
        <v>171</v>
      </c>
      <c r="F113" s="44">
        <v>5</v>
      </c>
      <c r="G113" s="12" t="s">
        <v>77</v>
      </c>
      <c r="H113" s="12" t="s">
        <v>38</v>
      </c>
    </row>
    <row r="114" spans="1:8" s="10" customFormat="1" ht="12">
      <c r="A114" s="9">
        <v>15</v>
      </c>
      <c r="B114" s="10" t="s">
        <v>105</v>
      </c>
      <c r="C114" s="10" t="s">
        <v>106</v>
      </c>
      <c r="D114" s="10">
        <v>82731310</v>
      </c>
      <c r="E114" s="10" t="s">
        <v>58</v>
      </c>
      <c r="F114" s="44">
        <v>5</v>
      </c>
      <c r="G114" s="12" t="s">
        <v>77</v>
      </c>
      <c r="H114" s="12" t="s">
        <v>38</v>
      </c>
    </row>
    <row r="115" spans="1:8" s="10" customFormat="1" ht="12">
      <c r="A115" s="9">
        <v>16</v>
      </c>
      <c r="B115" s="10" t="s">
        <v>119</v>
      </c>
      <c r="C115" s="10" t="s">
        <v>120</v>
      </c>
      <c r="D115" s="10">
        <v>82709357</v>
      </c>
      <c r="E115" s="10" t="s">
        <v>12</v>
      </c>
      <c r="F115" s="44">
        <v>5</v>
      </c>
      <c r="G115" s="12" t="s">
        <v>77</v>
      </c>
      <c r="H115" s="12" t="s">
        <v>37</v>
      </c>
    </row>
    <row r="116" spans="1:8" s="10" customFormat="1" ht="12">
      <c r="A116" s="9">
        <v>17</v>
      </c>
      <c r="B116" s="10" t="s">
        <v>125</v>
      </c>
      <c r="C116" s="10" t="s">
        <v>142</v>
      </c>
      <c r="D116" s="20">
        <v>82582680</v>
      </c>
      <c r="E116" s="10" t="s">
        <v>72</v>
      </c>
      <c r="F116" s="44">
        <v>5</v>
      </c>
      <c r="G116" s="12" t="s">
        <v>77</v>
      </c>
      <c r="H116" s="12" t="s">
        <v>38</v>
      </c>
    </row>
    <row r="117" spans="1:8" s="10" customFormat="1" ht="12">
      <c r="A117" s="9">
        <v>18</v>
      </c>
      <c r="B117" s="10" t="s">
        <v>94</v>
      </c>
      <c r="C117" s="10" t="s">
        <v>96</v>
      </c>
      <c r="D117" s="10">
        <v>82719983</v>
      </c>
      <c r="E117" s="10" t="s">
        <v>9</v>
      </c>
      <c r="F117" s="44">
        <v>5</v>
      </c>
      <c r="G117" s="12" t="s">
        <v>76</v>
      </c>
      <c r="H117" s="12" t="s">
        <v>34</v>
      </c>
    </row>
    <row r="118" spans="1:8" s="10" customFormat="1" ht="12">
      <c r="A118" s="9">
        <v>19</v>
      </c>
      <c r="B118" s="10" t="s">
        <v>60</v>
      </c>
      <c r="C118" s="10" t="s">
        <v>61</v>
      </c>
      <c r="D118" s="10">
        <v>8259657</v>
      </c>
      <c r="E118" s="10" t="s">
        <v>58</v>
      </c>
      <c r="F118" s="44">
        <v>5</v>
      </c>
      <c r="G118" s="12" t="s">
        <v>76</v>
      </c>
      <c r="H118" s="12" t="s">
        <v>36</v>
      </c>
    </row>
    <row r="119" spans="1:8" s="10" customFormat="1" ht="12">
      <c r="A119" s="9">
        <v>20</v>
      </c>
      <c r="B119" s="10" t="s">
        <v>73</v>
      </c>
      <c r="C119" s="10" t="s">
        <v>74</v>
      </c>
      <c r="D119" s="10">
        <v>82614761</v>
      </c>
      <c r="E119" s="10" t="s">
        <v>72</v>
      </c>
      <c r="F119" s="44">
        <v>5</v>
      </c>
      <c r="G119" s="12" t="s">
        <v>76</v>
      </c>
      <c r="H119" s="12" t="s">
        <v>36</v>
      </c>
    </row>
    <row r="120" spans="1:8" s="10" customFormat="1" ht="12">
      <c r="A120" s="9">
        <v>21</v>
      </c>
      <c r="B120" s="10" t="s">
        <v>48</v>
      </c>
      <c r="C120" s="10" t="s">
        <v>49</v>
      </c>
      <c r="D120" s="10">
        <v>82697124</v>
      </c>
      <c r="E120" s="10" t="s">
        <v>9</v>
      </c>
      <c r="F120" s="44">
        <v>5</v>
      </c>
      <c r="G120" s="12" t="s">
        <v>76</v>
      </c>
      <c r="H120" s="12" t="s">
        <v>35</v>
      </c>
    </row>
    <row r="121" spans="1:8" s="10" customFormat="1" ht="12">
      <c r="A121" s="9">
        <v>22</v>
      </c>
      <c r="B121" s="10" t="s">
        <v>57</v>
      </c>
      <c r="C121" s="10" t="s">
        <v>59</v>
      </c>
      <c r="D121" s="10">
        <v>82651195</v>
      </c>
      <c r="E121" s="10" t="s">
        <v>58</v>
      </c>
      <c r="F121" s="44">
        <v>5</v>
      </c>
      <c r="G121" s="12" t="s">
        <v>76</v>
      </c>
      <c r="H121" s="12" t="s">
        <v>35</v>
      </c>
    </row>
    <row r="122" spans="1:8" s="10" customFormat="1" ht="12">
      <c r="A122" s="9">
        <v>23</v>
      </c>
      <c r="B122" s="10" t="s">
        <v>10</v>
      </c>
      <c r="C122" s="10" t="s">
        <v>13</v>
      </c>
      <c r="D122" s="10">
        <v>82552387</v>
      </c>
      <c r="E122" s="10" t="s">
        <v>9</v>
      </c>
      <c r="F122" s="44">
        <v>5</v>
      </c>
      <c r="G122" s="12" t="s">
        <v>76</v>
      </c>
      <c r="H122" s="12" t="s">
        <v>35</v>
      </c>
    </row>
    <row r="123" spans="1:8" s="10" customFormat="1" ht="12">
      <c r="A123" s="9">
        <v>24</v>
      </c>
      <c r="B123" s="10" t="s">
        <v>30</v>
      </c>
      <c r="C123" s="10" t="s">
        <v>23</v>
      </c>
      <c r="D123" s="10">
        <v>82552563</v>
      </c>
      <c r="E123" s="10" t="s">
        <v>12</v>
      </c>
      <c r="F123" s="44">
        <v>5</v>
      </c>
      <c r="G123" s="12" t="s">
        <v>76</v>
      </c>
      <c r="H123" s="12" t="s">
        <v>38</v>
      </c>
    </row>
    <row r="124" spans="1:8" s="10" customFormat="1" ht="12">
      <c r="A124" s="9">
        <v>25</v>
      </c>
      <c r="B124" s="10" t="s">
        <v>57</v>
      </c>
      <c r="C124" s="10" t="s">
        <v>55</v>
      </c>
      <c r="D124" s="10">
        <v>82562761</v>
      </c>
      <c r="E124" s="10" t="s">
        <v>58</v>
      </c>
      <c r="F124" s="44">
        <v>5</v>
      </c>
      <c r="G124" s="12" t="s">
        <v>76</v>
      </c>
      <c r="H124" s="12" t="s">
        <v>37</v>
      </c>
    </row>
    <row r="125" spans="1:8" s="10" customFormat="1" ht="12">
      <c r="A125" s="9">
        <v>26</v>
      </c>
      <c r="B125" s="10" t="s">
        <v>140</v>
      </c>
      <c r="C125" s="10" t="s">
        <v>95</v>
      </c>
      <c r="D125" s="10">
        <v>82688824</v>
      </c>
      <c r="E125" s="10" t="s">
        <v>135</v>
      </c>
      <c r="F125" s="44">
        <v>5</v>
      </c>
      <c r="G125" s="12" t="s">
        <v>76</v>
      </c>
      <c r="H125" s="12" t="s">
        <v>36</v>
      </c>
    </row>
    <row r="126" spans="1:8" s="10" customFormat="1" ht="12">
      <c r="A126" s="9">
        <v>27</v>
      </c>
      <c r="B126" s="10" t="s">
        <v>181</v>
      </c>
      <c r="C126" s="10" t="s">
        <v>170</v>
      </c>
      <c r="D126" s="10">
        <v>82641172</v>
      </c>
      <c r="E126" s="10" t="s">
        <v>182</v>
      </c>
      <c r="F126" s="44">
        <v>5</v>
      </c>
      <c r="G126" s="12" t="s">
        <v>76</v>
      </c>
      <c r="H126" s="12" t="s">
        <v>38</v>
      </c>
    </row>
    <row r="127" spans="1:8" s="10" customFormat="1" ht="12">
      <c r="A127" s="9">
        <v>28</v>
      </c>
      <c r="F127" s="44"/>
      <c r="G127" s="12"/>
      <c r="H127" s="12"/>
    </row>
    <row r="128" spans="1:8" s="10" customFormat="1" ht="12">
      <c r="A128" s="9">
        <v>29</v>
      </c>
      <c r="F128" s="44"/>
      <c r="G128" s="12"/>
      <c r="H128" s="12"/>
    </row>
    <row r="129" spans="1:14" s="10" customFormat="1" ht="12">
      <c r="A129" s="9">
        <v>30</v>
      </c>
      <c r="F129" s="44"/>
      <c r="G129" s="12"/>
      <c r="H129" s="12"/>
    </row>
    <row r="130" spans="1:14" s="10" customFormat="1" ht="12">
      <c r="A130" s="9"/>
      <c r="F130" s="44"/>
      <c r="G130" s="12"/>
      <c r="H130" s="12"/>
    </row>
    <row r="131" spans="1:14" s="10" customFormat="1" ht="12">
      <c r="A131" s="9"/>
      <c r="F131" s="44"/>
      <c r="G131" s="12"/>
      <c r="H131" s="12"/>
    </row>
    <row r="132" spans="1:14" s="10" customFormat="1" ht="12">
      <c r="A132" s="9"/>
      <c r="F132" s="44"/>
      <c r="G132" s="12"/>
      <c r="H132" s="12"/>
    </row>
    <row r="133" spans="1:14" s="10" customFormat="1" ht="12">
      <c r="A133" s="9"/>
      <c r="F133" s="44"/>
      <c r="G133" s="12"/>
      <c r="H133" s="12"/>
    </row>
    <row r="134" spans="1:14" s="10" customFormat="1" ht="12">
      <c r="A134" s="9"/>
      <c r="F134" s="44"/>
      <c r="G134" s="12"/>
      <c r="H134" s="12"/>
    </row>
    <row r="135" spans="1:14" s="10" customFormat="1" ht="12">
      <c r="A135" s="9"/>
      <c r="F135" s="44"/>
      <c r="G135" s="12"/>
      <c r="H135" s="12"/>
    </row>
    <row r="136" spans="1:14" s="10" customFormat="1" ht="12">
      <c r="A136" s="9"/>
      <c r="F136" s="44"/>
      <c r="G136" s="12"/>
      <c r="H136" s="12"/>
    </row>
    <row r="137" spans="1:14" s="10" customFormat="1" ht="12">
      <c r="A137" s="9"/>
      <c r="F137" s="44"/>
      <c r="G137" s="12"/>
      <c r="H137" s="12"/>
    </row>
    <row r="138" spans="1:14" s="10" customFormat="1" ht="12">
      <c r="A138" s="9"/>
      <c r="F138" s="12"/>
      <c r="G138" s="12"/>
      <c r="H138" s="12"/>
    </row>
    <row r="139" spans="1:14" s="10" customFormat="1" ht="12">
      <c r="A139" s="9"/>
      <c r="D139" s="20"/>
      <c r="F139" s="12"/>
      <c r="G139" s="12"/>
      <c r="H139" s="12"/>
    </row>
    <row r="142" spans="1:14">
      <c r="A142" s="2"/>
      <c r="B142" t="s">
        <v>8</v>
      </c>
      <c r="C142" s="2">
        <f t="array" ref="C142">SUM(IF(F$5:F$137&lt;&gt;"",IF(E$5:E$137=B142,1,0),0))</f>
        <v>12</v>
      </c>
      <c r="D142" s="56"/>
      <c r="E142" s="2" t="s">
        <v>102</v>
      </c>
      <c r="G142" s="4"/>
      <c r="H142" s="45" t="s">
        <v>141</v>
      </c>
      <c r="I142" s="4"/>
      <c r="J142" s="4"/>
      <c r="K142" s="4"/>
      <c r="L142" s="4"/>
      <c r="M142" s="4"/>
      <c r="N142" s="6"/>
    </row>
    <row r="143" spans="1:14">
      <c r="A143" s="2"/>
      <c r="B143" t="s">
        <v>12</v>
      </c>
      <c r="C143" s="2">
        <f t="array" ref="C143">SUM(IF(F$5:F$137&lt;&gt;"",IF(E$5:E$137=B143,1,0),0))</f>
        <v>10</v>
      </c>
      <c r="D143" s="56"/>
      <c r="E143" s="2">
        <v>1</v>
      </c>
      <c r="F143" s="50">
        <f t="array" ref="F143">SUM(IF(F$4:F$137=E143,1,0))</f>
        <v>5</v>
      </c>
      <c r="G143" s="4"/>
      <c r="H143" s="45" t="s">
        <v>33</v>
      </c>
      <c r="I143" s="50">
        <f t="array" ref="I143">SUM(IF(H$4:H$137=H143,1,0))</f>
        <v>7</v>
      </c>
      <c r="J143" s="4"/>
      <c r="K143" s="4"/>
      <c r="L143" s="4"/>
      <c r="M143" s="4"/>
      <c r="N143" s="6"/>
    </row>
    <row r="144" spans="1:14">
      <c r="A144" s="2"/>
      <c r="B144" t="s">
        <v>58</v>
      </c>
      <c r="C144" s="2">
        <f t="array" ref="C144">SUM(IF(F$5:F$137&lt;&gt;"",IF(E$5:E$137=B144,1,0),0))</f>
        <v>8</v>
      </c>
      <c r="D144" s="56"/>
      <c r="E144" s="2">
        <v>2</v>
      </c>
      <c r="F144" s="50">
        <f t="array" ref="F144">SUM(IF(F$4:F$137=E144,1,0))</f>
        <v>24</v>
      </c>
      <c r="G144" s="4"/>
      <c r="H144" s="45" t="s">
        <v>34</v>
      </c>
      <c r="I144" s="50">
        <f t="array" ref="I144">SUM(IF(H$4:H$137=H144,1,0))</f>
        <v>13</v>
      </c>
      <c r="J144" s="4"/>
      <c r="K144" s="4"/>
      <c r="L144" s="4"/>
      <c r="M144" s="4"/>
      <c r="N144" s="6"/>
    </row>
    <row r="145" spans="1:14">
      <c r="A145" s="2"/>
      <c r="B145" t="s">
        <v>64</v>
      </c>
      <c r="C145" s="2">
        <f t="array" ref="C145">SUM(IF(F$5:F$137&lt;&gt;"",IF(E$5:E$137=B145,1,0),0))</f>
        <v>6</v>
      </c>
      <c r="D145" s="56">
        <v>30</v>
      </c>
      <c r="E145" s="2">
        <v>3</v>
      </c>
      <c r="F145" s="50">
        <f t="array" ref="F145">SUM(IF(F$4:F$137=E145,1,0))</f>
        <v>25</v>
      </c>
      <c r="G145" s="4"/>
      <c r="H145" s="45" t="s">
        <v>35</v>
      </c>
      <c r="I145" s="50">
        <f t="array" ref="I145">SUM(IF(H$4:H$137=H145,1,0))</f>
        <v>13</v>
      </c>
      <c r="J145" s="4"/>
      <c r="K145" s="4"/>
      <c r="L145" s="4"/>
      <c r="M145" s="4"/>
      <c r="N145" s="6"/>
    </row>
    <row r="146" spans="1:14">
      <c r="A146" s="2"/>
      <c r="C146" s="2"/>
      <c r="D146" s="56"/>
      <c r="E146" s="2">
        <v>4</v>
      </c>
      <c r="F146" s="50">
        <f t="array" ref="F146">SUM(IF(F$4:F$137=E146,1,0))</f>
        <v>3</v>
      </c>
      <c r="G146" s="4"/>
      <c r="H146" s="45" t="s">
        <v>36</v>
      </c>
      <c r="I146" s="50">
        <f t="array" ref="I146">SUM(IF(H$4:H$137=H146,1,0))</f>
        <v>16</v>
      </c>
      <c r="J146" s="4"/>
      <c r="K146" s="4"/>
      <c r="L146" s="4"/>
      <c r="M146" s="4"/>
      <c r="N146" s="6"/>
    </row>
    <row r="147" spans="1:14">
      <c r="A147" s="2"/>
      <c r="B147" t="s">
        <v>71</v>
      </c>
      <c r="C147" s="2">
        <f t="array" ref="C147">SUM(IF(F$5:F$137&lt;&gt;"",IF(E$5:E$137=B147,1,0),0))</f>
        <v>1</v>
      </c>
      <c r="D147" s="56"/>
      <c r="E147" s="2">
        <v>5</v>
      </c>
      <c r="F147" s="50">
        <f t="array" ref="F147">SUM(IF(F$4:F$137=E147,1,0))</f>
        <v>21</v>
      </c>
      <c r="G147" s="4"/>
      <c r="H147" s="45" t="s">
        <v>37</v>
      </c>
      <c r="I147" s="50">
        <f t="array" ref="I147">SUM(IF(H$4:H$137=H147,1,0))</f>
        <v>10</v>
      </c>
      <c r="J147" s="4"/>
      <c r="K147" s="4"/>
      <c r="L147" s="4"/>
      <c r="M147" s="4"/>
      <c r="N147" s="6"/>
    </row>
    <row r="148" spans="1:14">
      <c r="A148" s="2"/>
      <c r="B148" t="s">
        <v>9</v>
      </c>
      <c r="C148" s="2">
        <f t="array" ref="C148">SUM(IF(F$5:F$137&lt;&gt;"",IF(E$5:E$137=B148,1,0),0))</f>
        <v>7</v>
      </c>
      <c r="D148" s="56"/>
      <c r="G148" s="4"/>
      <c r="H148" s="45" t="s">
        <v>38</v>
      </c>
      <c r="I148" s="50">
        <f t="array" ref="I148">SUM(IF(H$4:H$137=H148,1,0))</f>
        <v>19</v>
      </c>
      <c r="J148" s="4"/>
      <c r="K148" s="4"/>
      <c r="L148" s="4"/>
      <c r="M148" s="4"/>
      <c r="N148" s="6"/>
    </row>
    <row r="149" spans="1:14">
      <c r="A149" s="2"/>
      <c r="B149" t="s">
        <v>68</v>
      </c>
      <c r="C149" s="2">
        <f t="array" ref="C149">SUM(IF(F$5:F$137&lt;&gt;"",IF(E$5:E$137=B149,1,0),0))</f>
        <v>6</v>
      </c>
      <c r="D149" s="56">
        <v>30</v>
      </c>
      <c r="F149" s="52">
        <f>SUM(F143:F147)</f>
        <v>78</v>
      </c>
      <c r="G149" s="4"/>
      <c r="H149" s="4"/>
      <c r="I149" s="54">
        <f>SUM(I143:I148)</f>
        <v>78</v>
      </c>
      <c r="J149" s="4"/>
      <c r="K149" s="4"/>
      <c r="L149" s="4"/>
      <c r="M149" s="4"/>
      <c r="N149" s="6"/>
    </row>
    <row r="150" spans="1:14">
      <c r="A150" s="2"/>
      <c r="B150" t="s">
        <v>72</v>
      </c>
      <c r="C150" s="2">
        <f t="array" ref="C150">SUM(IF(F$5:F$137&lt;&gt;"",IF(E$5:E$137=B150,1,0),0))</f>
        <v>2</v>
      </c>
      <c r="D150" s="56"/>
      <c r="G150" s="4"/>
      <c r="H150" s="4"/>
      <c r="I150" s="4"/>
      <c r="J150" s="4"/>
      <c r="K150" s="4"/>
      <c r="L150" s="4"/>
      <c r="M150" s="4"/>
      <c r="N150" s="6"/>
    </row>
    <row r="151" spans="1:14">
      <c r="A151" s="2"/>
      <c r="B151" t="s">
        <v>56</v>
      </c>
      <c r="C151" s="2">
        <f t="array" ref="C151">SUM(IF(F$5:F$137&lt;&gt;"",IF(E$5:E$137=B151,1,0),0))</f>
        <v>1</v>
      </c>
      <c r="D151" s="56">
        <v>5</v>
      </c>
      <c r="G151" s="4"/>
      <c r="H151" s="4"/>
      <c r="I151" s="4"/>
      <c r="J151" s="4"/>
      <c r="K151" s="4"/>
      <c r="L151" s="4"/>
      <c r="M151" s="4"/>
      <c r="N151" s="6"/>
    </row>
    <row r="152" spans="1:14">
      <c r="A152" s="2"/>
      <c r="B152" t="s">
        <v>135</v>
      </c>
      <c r="C152" s="2">
        <f t="array" ref="C152">SUM(IF(F$5:F$137&lt;&gt;"",IF(E$5:E$137=B152,1,0),0))</f>
        <v>4</v>
      </c>
      <c r="D152" s="56">
        <v>20</v>
      </c>
      <c r="G152" s="4"/>
      <c r="H152" s="4"/>
      <c r="I152" s="4"/>
      <c r="J152" s="4"/>
      <c r="K152" s="4"/>
      <c r="L152" s="4"/>
      <c r="M152" s="4"/>
      <c r="N152" s="6"/>
    </row>
    <row r="153" spans="1:14">
      <c r="A153" s="2"/>
      <c r="B153" t="s">
        <v>134</v>
      </c>
      <c r="C153" s="2">
        <f t="array" ref="C153">SUM(IF(F$5:F$137&lt;&gt;"",IF(E$5:E$137=B153,1,0),0))</f>
        <v>10</v>
      </c>
      <c r="D153" s="56">
        <v>50</v>
      </c>
      <c r="G153" s="4"/>
      <c r="H153" s="4"/>
      <c r="I153" s="4"/>
      <c r="J153" s="4"/>
      <c r="K153" s="4"/>
      <c r="L153" s="4"/>
      <c r="M153" s="4"/>
      <c r="N153" s="6"/>
    </row>
    <row r="154" spans="1:14">
      <c r="A154" s="2"/>
      <c r="B154" t="s">
        <v>163</v>
      </c>
      <c r="C154" s="2">
        <f t="array" ref="C154">SUM(IF(F$5:F$137&lt;&gt;"",IF(E$5:E$137=B154,1,0),0))</f>
        <v>4</v>
      </c>
      <c r="D154" s="56">
        <v>20</v>
      </c>
      <c r="G154" s="4"/>
      <c r="H154" s="4"/>
      <c r="I154" s="4"/>
      <c r="J154" s="4"/>
      <c r="K154" s="4"/>
      <c r="L154" s="4"/>
      <c r="M154" s="4"/>
      <c r="N154" s="6"/>
    </row>
    <row r="155" spans="1:14">
      <c r="A155" s="2"/>
      <c r="B155" t="s">
        <v>171</v>
      </c>
      <c r="C155" s="2">
        <f t="array" ref="C155">SUM(IF(F$5:F$137&lt;&gt;"",IF(E$5:E$137=B155,1,0),0))</f>
        <v>1</v>
      </c>
      <c r="D155" s="56"/>
      <c r="G155" s="4"/>
      <c r="H155" s="4"/>
      <c r="I155" s="4"/>
      <c r="J155" s="4"/>
      <c r="K155" s="4"/>
      <c r="L155" s="4"/>
      <c r="M155" s="4"/>
      <c r="N155" s="6"/>
    </row>
    <row r="156" spans="1:14">
      <c r="A156" s="2"/>
      <c r="B156" t="s">
        <v>174</v>
      </c>
      <c r="C156" s="2">
        <f t="array" ref="C156">SUM(IF(F$5:F$137&lt;&gt;"",IF(E$5:E$137=B156,1,0),0))</f>
        <v>2</v>
      </c>
      <c r="D156" s="56">
        <v>10</v>
      </c>
      <c r="G156" s="4"/>
      <c r="H156" s="4"/>
      <c r="I156" s="4"/>
      <c r="J156" s="4"/>
      <c r="K156" s="4"/>
      <c r="L156" s="4"/>
      <c r="M156" s="4"/>
      <c r="N156" s="6"/>
    </row>
    <row r="157" spans="1:14">
      <c r="A157" s="2"/>
      <c r="B157" t="s">
        <v>177</v>
      </c>
      <c r="C157" s="2">
        <f t="array" ref="C157">SUM(IF(F$5:F$137&lt;&gt;"",IF(E$5:E$137=B157,1,0),0))</f>
        <v>3</v>
      </c>
      <c r="D157" s="56">
        <v>15</v>
      </c>
      <c r="G157" s="4"/>
      <c r="H157" s="4"/>
      <c r="I157" s="4"/>
      <c r="J157" s="4"/>
      <c r="K157" s="4"/>
      <c r="L157" s="4"/>
      <c r="M157" s="4"/>
      <c r="N157" s="6"/>
    </row>
    <row r="158" spans="1:14">
      <c r="A158" s="2"/>
      <c r="B158" t="s">
        <v>182</v>
      </c>
      <c r="C158" s="2">
        <f t="array" ref="C158">SUM(IF(F$5:F$137&lt;&gt;"",IF(E$5:E$137=B158,1,0),0))</f>
        <v>1</v>
      </c>
      <c r="D158" s="56">
        <v>5</v>
      </c>
      <c r="G158" s="4"/>
      <c r="H158" s="4"/>
      <c r="I158" s="4"/>
      <c r="J158" s="4"/>
      <c r="K158" s="4"/>
      <c r="L158" s="4"/>
      <c r="M158" s="4"/>
      <c r="N158" s="6"/>
    </row>
    <row r="159" spans="1:14">
      <c r="A159" s="2"/>
      <c r="C159" s="2"/>
      <c r="D159" s="56"/>
      <c r="G159" s="4"/>
      <c r="H159" s="4"/>
      <c r="I159" s="4"/>
      <c r="J159" s="4"/>
      <c r="K159" s="4"/>
      <c r="L159" s="4"/>
      <c r="M159" s="4"/>
      <c r="N159" s="6"/>
    </row>
    <row r="160" spans="1:14">
      <c r="A160" s="2"/>
      <c r="C160" s="51">
        <f>SUM(C142:C158)</f>
        <v>78</v>
      </c>
      <c r="D160" s="2"/>
      <c r="G160" s="4"/>
      <c r="H160" s="4"/>
      <c r="I160" s="4"/>
      <c r="J160" s="4"/>
      <c r="K160" s="4"/>
      <c r="L160" s="4"/>
      <c r="M160" s="4"/>
      <c r="N160" s="6"/>
    </row>
  </sheetData>
  <sortState ref="A56:N70">
    <sortCondition ref="E56:E70"/>
    <sortCondition ref="B56:B70"/>
    <sortCondition ref="C56:C70"/>
  </sortState>
  <pageMargins left="0" right="0" top="0.74803149606299213" bottom="0" header="0.31496062992125984" footer="0.31496062992125984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cols>
    <col min="244" max="244" width="12.85546875" customWidth="1"/>
    <col min="245" max="245" width="8.42578125" customWidth="1"/>
    <col min="246" max="246" width="8.28515625" customWidth="1"/>
    <col min="247" max="247" width="5.7109375" customWidth="1"/>
    <col min="248" max="248" width="8" customWidth="1"/>
    <col min="249" max="249" width="8.42578125" customWidth="1"/>
    <col min="500" max="500" width="12.85546875" customWidth="1"/>
    <col min="501" max="501" width="8.42578125" customWidth="1"/>
    <col min="502" max="502" width="8.28515625" customWidth="1"/>
    <col min="503" max="503" width="5.7109375" customWidth="1"/>
    <col min="504" max="504" width="8" customWidth="1"/>
    <col min="505" max="505" width="8.42578125" customWidth="1"/>
    <col min="756" max="756" width="12.85546875" customWidth="1"/>
    <col min="757" max="757" width="8.42578125" customWidth="1"/>
    <col min="758" max="758" width="8.28515625" customWidth="1"/>
    <col min="759" max="759" width="5.7109375" customWidth="1"/>
    <col min="760" max="760" width="8" customWidth="1"/>
    <col min="761" max="761" width="8.42578125" customWidth="1"/>
    <col min="1012" max="1012" width="12.85546875" customWidth="1"/>
    <col min="1013" max="1013" width="8.42578125" customWidth="1"/>
    <col min="1014" max="1014" width="8.28515625" customWidth="1"/>
    <col min="1015" max="1015" width="5.7109375" customWidth="1"/>
    <col min="1016" max="1016" width="8" customWidth="1"/>
    <col min="1017" max="1017" width="8.42578125" customWidth="1"/>
    <col min="1268" max="1268" width="12.85546875" customWidth="1"/>
    <col min="1269" max="1269" width="8.42578125" customWidth="1"/>
    <col min="1270" max="1270" width="8.28515625" customWidth="1"/>
    <col min="1271" max="1271" width="5.7109375" customWidth="1"/>
    <col min="1272" max="1272" width="8" customWidth="1"/>
    <col min="1273" max="1273" width="8.42578125" customWidth="1"/>
    <col min="1524" max="1524" width="12.85546875" customWidth="1"/>
    <col min="1525" max="1525" width="8.42578125" customWidth="1"/>
    <col min="1526" max="1526" width="8.28515625" customWidth="1"/>
    <col min="1527" max="1527" width="5.7109375" customWidth="1"/>
    <col min="1528" max="1528" width="8" customWidth="1"/>
    <col min="1529" max="1529" width="8.42578125" customWidth="1"/>
    <col min="1780" max="1780" width="12.85546875" customWidth="1"/>
    <col min="1781" max="1781" width="8.42578125" customWidth="1"/>
    <col min="1782" max="1782" width="8.28515625" customWidth="1"/>
    <col min="1783" max="1783" width="5.7109375" customWidth="1"/>
    <col min="1784" max="1784" width="8" customWidth="1"/>
    <col min="1785" max="1785" width="8.42578125" customWidth="1"/>
    <col min="2036" max="2036" width="12.85546875" customWidth="1"/>
    <col min="2037" max="2037" width="8.42578125" customWidth="1"/>
    <col min="2038" max="2038" width="8.28515625" customWidth="1"/>
    <col min="2039" max="2039" width="5.7109375" customWidth="1"/>
    <col min="2040" max="2040" width="8" customWidth="1"/>
    <col min="2041" max="2041" width="8.42578125" customWidth="1"/>
    <col min="2292" max="2292" width="12.85546875" customWidth="1"/>
    <col min="2293" max="2293" width="8.42578125" customWidth="1"/>
    <col min="2294" max="2294" width="8.28515625" customWidth="1"/>
    <col min="2295" max="2295" width="5.7109375" customWidth="1"/>
    <col min="2296" max="2296" width="8" customWidth="1"/>
    <col min="2297" max="2297" width="8.42578125" customWidth="1"/>
    <col min="2548" max="2548" width="12.85546875" customWidth="1"/>
    <col min="2549" max="2549" width="8.42578125" customWidth="1"/>
    <col min="2550" max="2550" width="8.28515625" customWidth="1"/>
    <col min="2551" max="2551" width="5.7109375" customWidth="1"/>
    <col min="2552" max="2552" width="8" customWidth="1"/>
    <col min="2553" max="2553" width="8.42578125" customWidth="1"/>
    <col min="2804" max="2804" width="12.85546875" customWidth="1"/>
    <col min="2805" max="2805" width="8.42578125" customWidth="1"/>
    <col min="2806" max="2806" width="8.28515625" customWidth="1"/>
    <col min="2807" max="2807" width="5.7109375" customWidth="1"/>
    <col min="2808" max="2808" width="8" customWidth="1"/>
    <col min="2809" max="2809" width="8.42578125" customWidth="1"/>
    <col min="3060" max="3060" width="12.85546875" customWidth="1"/>
    <col min="3061" max="3061" width="8.42578125" customWidth="1"/>
    <col min="3062" max="3062" width="8.28515625" customWidth="1"/>
    <col min="3063" max="3063" width="5.7109375" customWidth="1"/>
    <col min="3064" max="3064" width="8" customWidth="1"/>
    <col min="3065" max="3065" width="8.42578125" customWidth="1"/>
    <col min="3316" max="3316" width="12.85546875" customWidth="1"/>
    <col min="3317" max="3317" width="8.42578125" customWidth="1"/>
    <col min="3318" max="3318" width="8.28515625" customWidth="1"/>
    <col min="3319" max="3319" width="5.7109375" customWidth="1"/>
    <col min="3320" max="3320" width="8" customWidth="1"/>
    <col min="3321" max="3321" width="8.42578125" customWidth="1"/>
    <col min="3572" max="3572" width="12.85546875" customWidth="1"/>
    <col min="3573" max="3573" width="8.42578125" customWidth="1"/>
    <col min="3574" max="3574" width="8.28515625" customWidth="1"/>
    <col min="3575" max="3575" width="5.7109375" customWidth="1"/>
    <col min="3576" max="3576" width="8" customWidth="1"/>
    <col min="3577" max="3577" width="8.42578125" customWidth="1"/>
    <col min="3828" max="3828" width="12.85546875" customWidth="1"/>
    <col min="3829" max="3829" width="8.42578125" customWidth="1"/>
    <col min="3830" max="3830" width="8.28515625" customWidth="1"/>
    <col min="3831" max="3831" width="5.7109375" customWidth="1"/>
    <col min="3832" max="3832" width="8" customWidth="1"/>
    <col min="3833" max="3833" width="8.42578125" customWidth="1"/>
    <col min="4084" max="4084" width="12.85546875" customWidth="1"/>
    <col min="4085" max="4085" width="8.42578125" customWidth="1"/>
    <col min="4086" max="4086" width="8.28515625" customWidth="1"/>
    <col min="4087" max="4087" width="5.7109375" customWidth="1"/>
    <col min="4088" max="4088" width="8" customWidth="1"/>
    <col min="4089" max="4089" width="8.42578125" customWidth="1"/>
    <col min="4340" max="4340" width="12.85546875" customWidth="1"/>
    <col min="4341" max="4341" width="8.42578125" customWidth="1"/>
    <col min="4342" max="4342" width="8.28515625" customWidth="1"/>
    <col min="4343" max="4343" width="5.7109375" customWidth="1"/>
    <col min="4344" max="4344" width="8" customWidth="1"/>
    <col min="4345" max="4345" width="8.42578125" customWidth="1"/>
    <col min="4596" max="4596" width="12.85546875" customWidth="1"/>
    <col min="4597" max="4597" width="8.42578125" customWidth="1"/>
    <col min="4598" max="4598" width="8.28515625" customWidth="1"/>
    <col min="4599" max="4599" width="5.7109375" customWidth="1"/>
    <col min="4600" max="4600" width="8" customWidth="1"/>
    <col min="4601" max="4601" width="8.42578125" customWidth="1"/>
    <col min="4852" max="4852" width="12.85546875" customWidth="1"/>
    <col min="4853" max="4853" width="8.42578125" customWidth="1"/>
    <col min="4854" max="4854" width="8.28515625" customWidth="1"/>
    <col min="4855" max="4855" width="5.7109375" customWidth="1"/>
    <col min="4856" max="4856" width="8" customWidth="1"/>
    <col min="4857" max="4857" width="8.42578125" customWidth="1"/>
    <col min="5108" max="5108" width="12.85546875" customWidth="1"/>
    <col min="5109" max="5109" width="8.42578125" customWidth="1"/>
    <col min="5110" max="5110" width="8.28515625" customWidth="1"/>
    <col min="5111" max="5111" width="5.7109375" customWidth="1"/>
    <col min="5112" max="5112" width="8" customWidth="1"/>
    <col min="5113" max="5113" width="8.42578125" customWidth="1"/>
    <col min="5364" max="5364" width="12.85546875" customWidth="1"/>
    <col min="5365" max="5365" width="8.42578125" customWidth="1"/>
    <col min="5366" max="5366" width="8.28515625" customWidth="1"/>
    <col min="5367" max="5367" width="5.7109375" customWidth="1"/>
    <col min="5368" max="5368" width="8" customWidth="1"/>
    <col min="5369" max="5369" width="8.42578125" customWidth="1"/>
    <col min="5620" max="5620" width="12.85546875" customWidth="1"/>
    <col min="5621" max="5621" width="8.42578125" customWidth="1"/>
    <col min="5622" max="5622" width="8.28515625" customWidth="1"/>
    <col min="5623" max="5623" width="5.7109375" customWidth="1"/>
    <col min="5624" max="5624" width="8" customWidth="1"/>
    <col min="5625" max="5625" width="8.42578125" customWidth="1"/>
    <col min="5876" max="5876" width="12.85546875" customWidth="1"/>
    <col min="5877" max="5877" width="8.42578125" customWidth="1"/>
    <col min="5878" max="5878" width="8.28515625" customWidth="1"/>
    <col min="5879" max="5879" width="5.7109375" customWidth="1"/>
    <col min="5880" max="5880" width="8" customWidth="1"/>
    <col min="5881" max="5881" width="8.42578125" customWidth="1"/>
    <col min="6132" max="6132" width="12.85546875" customWidth="1"/>
    <col min="6133" max="6133" width="8.42578125" customWidth="1"/>
    <col min="6134" max="6134" width="8.28515625" customWidth="1"/>
    <col min="6135" max="6135" width="5.7109375" customWidth="1"/>
    <col min="6136" max="6136" width="8" customWidth="1"/>
    <col min="6137" max="6137" width="8.42578125" customWidth="1"/>
    <col min="6388" max="6388" width="12.85546875" customWidth="1"/>
    <col min="6389" max="6389" width="8.42578125" customWidth="1"/>
    <col min="6390" max="6390" width="8.28515625" customWidth="1"/>
    <col min="6391" max="6391" width="5.7109375" customWidth="1"/>
    <col min="6392" max="6392" width="8" customWidth="1"/>
    <col min="6393" max="6393" width="8.42578125" customWidth="1"/>
    <col min="6644" max="6644" width="12.85546875" customWidth="1"/>
    <col min="6645" max="6645" width="8.42578125" customWidth="1"/>
    <col min="6646" max="6646" width="8.28515625" customWidth="1"/>
    <col min="6647" max="6647" width="5.7109375" customWidth="1"/>
    <col min="6648" max="6648" width="8" customWidth="1"/>
    <col min="6649" max="6649" width="8.42578125" customWidth="1"/>
    <col min="6900" max="6900" width="12.85546875" customWidth="1"/>
    <col min="6901" max="6901" width="8.42578125" customWidth="1"/>
    <col min="6902" max="6902" width="8.28515625" customWidth="1"/>
    <col min="6903" max="6903" width="5.7109375" customWidth="1"/>
    <col min="6904" max="6904" width="8" customWidth="1"/>
    <col min="6905" max="6905" width="8.42578125" customWidth="1"/>
    <col min="7156" max="7156" width="12.85546875" customWidth="1"/>
    <col min="7157" max="7157" width="8.42578125" customWidth="1"/>
    <col min="7158" max="7158" width="8.28515625" customWidth="1"/>
    <col min="7159" max="7159" width="5.7109375" customWidth="1"/>
    <col min="7160" max="7160" width="8" customWidth="1"/>
    <col min="7161" max="7161" width="8.42578125" customWidth="1"/>
    <col min="7412" max="7412" width="12.85546875" customWidth="1"/>
    <col min="7413" max="7413" width="8.42578125" customWidth="1"/>
    <col min="7414" max="7414" width="8.28515625" customWidth="1"/>
    <col min="7415" max="7415" width="5.7109375" customWidth="1"/>
    <col min="7416" max="7416" width="8" customWidth="1"/>
    <col min="7417" max="7417" width="8.42578125" customWidth="1"/>
    <col min="7668" max="7668" width="12.85546875" customWidth="1"/>
    <col min="7669" max="7669" width="8.42578125" customWidth="1"/>
    <col min="7670" max="7670" width="8.28515625" customWidth="1"/>
    <col min="7671" max="7671" width="5.7109375" customWidth="1"/>
    <col min="7672" max="7672" width="8" customWidth="1"/>
    <col min="7673" max="7673" width="8.42578125" customWidth="1"/>
    <col min="7924" max="7924" width="12.85546875" customWidth="1"/>
    <col min="7925" max="7925" width="8.42578125" customWidth="1"/>
    <col min="7926" max="7926" width="8.28515625" customWidth="1"/>
    <col min="7927" max="7927" width="5.7109375" customWidth="1"/>
    <col min="7928" max="7928" width="8" customWidth="1"/>
    <col min="7929" max="7929" width="8.42578125" customWidth="1"/>
    <col min="8180" max="8180" width="12.85546875" customWidth="1"/>
    <col min="8181" max="8181" width="8.42578125" customWidth="1"/>
    <col min="8182" max="8182" width="8.28515625" customWidth="1"/>
    <col min="8183" max="8183" width="5.7109375" customWidth="1"/>
    <col min="8184" max="8184" width="8" customWidth="1"/>
    <col min="8185" max="8185" width="8.42578125" customWidth="1"/>
    <col min="8436" max="8436" width="12.85546875" customWidth="1"/>
    <col min="8437" max="8437" width="8.42578125" customWidth="1"/>
    <col min="8438" max="8438" width="8.28515625" customWidth="1"/>
    <col min="8439" max="8439" width="5.7109375" customWidth="1"/>
    <col min="8440" max="8440" width="8" customWidth="1"/>
    <col min="8441" max="8441" width="8.42578125" customWidth="1"/>
    <col min="8692" max="8692" width="12.85546875" customWidth="1"/>
    <col min="8693" max="8693" width="8.42578125" customWidth="1"/>
    <col min="8694" max="8694" width="8.28515625" customWidth="1"/>
    <col min="8695" max="8695" width="5.7109375" customWidth="1"/>
    <col min="8696" max="8696" width="8" customWidth="1"/>
    <col min="8697" max="8697" width="8.42578125" customWidth="1"/>
    <col min="8948" max="8948" width="12.85546875" customWidth="1"/>
    <col min="8949" max="8949" width="8.42578125" customWidth="1"/>
    <col min="8950" max="8950" width="8.28515625" customWidth="1"/>
    <col min="8951" max="8951" width="5.7109375" customWidth="1"/>
    <col min="8952" max="8952" width="8" customWidth="1"/>
    <col min="8953" max="8953" width="8.42578125" customWidth="1"/>
    <col min="9204" max="9204" width="12.85546875" customWidth="1"/>
    <col min="9205" max="9205" width="8.42578125" customWidth="1"/>
    <col min="9206" max="9206" width="8.28515625" customWidth="1"/>
    <col min="9207" max="9207" width="5.7109375" customWidth="1"/>
    <col min="9208" max="9208" width="8" customWidth="1"/>
    <col min="9209" max="9209" width="8.42578125" customWidth="1"/>
    <col min="9460" max="9460" width="12.85546875" customWidth="1"/>
    <col min="9461" max="9461" width="8.42578125" customWidth="1"/>
    <col min="9462" max="9462" width="8.28515625" customWidth="1"/>
    <col min="9463" max="9463" width="5.7109375" customWidth="1"/>
    <col min="9464" max="9464" width="8" customWidth="1"/>
    <col min="9465" max="9465" width="8.42578125" customWidth="1"/>
    <col min="9716" max="9716" width="12.85546875" customWidth="1"/>
    <col min="9717" max="9717" width="8.42578125" customWidth="1"/>
    <col min="9718" max="9718" width="8.28515625" customWidth="1"/>
    <col min="9719" max="9719" width="5.7109375" customWidth="1"/>
    <col min="9720" max="9720" width="8" customWidth="1"/>
    <col min="9721" max="9721" width="8.42578125" customWidth="1"/>
    <col min="9972" max="9972" width="12.85546875" customWidth="1"/>
    <col min="9973" max="9973" width="8.42578125" customWidth="1"/>
    <col min="9974" max="9974" width="8.28515625" customWidth="1"/>
    <col min="9975" max="9975" width="5.7109375" customWidth="1"/>
    <col min="9976" max="9976" width="8" customWidth="1"/>
    <col min="9977" max="9977" width="8.42578125" customWidth="1"/>
    <col min="10228" max="10228" width="12.85546875" customWidth="1"/>
    <col min="10229" max="10229" width="8.42578125" customWidth="1"/>
    <col min="10230" max="10230" width="8.28515625" customWidth="1"/>
    <col min="10231" max="10231" width="5.7109375" customWidth="1"/>
    <col min="10232" max="10232" width="8" customWidth="1"/>
    <col min="10233" max="10233" width="8.42578125" customWidth="1"/>
    <col min="10484" max="10484" width="12.85546875" customWidth="1"/>
    <col min="10485" max="10485" width="8.42578125" customWidth="1"/>
    <col min="10486" max="10486" width="8.28515625" customWidth="1"/>
    <col min="10487" max="10487" width="5.7109375" customWidth="1"/>
    <col min="10488" max="10488" width="8" customWidth="1"/>
    <col min="10489" max="10489" width="8.42578125" customWidth="1"/>
    <col min="10740" max="10740" width="12.85546875" customWidth="1"/>
    <col min="10741" max="10741" width="8.42578125" customWidth="1"/>
    <col min="10742" max="10742" width="8.28515625" customWidth="1"/>
    <col min="10743" max="10743" width="5.7109375" customWidth="1"/>
    <col min="10744" max="10744" width="8" customWidth="1"/>
    <col min="10745" max="10745" width="8.42578125" customWidth="1"/>
    <col min="10996" max="10996" width="12.85546875" customWidth="1"/>
    <col min="10997" max="10997" width="8.42578125" customWidth="1"/>
    <col min="10998" max="10998" width="8.28515625" customWidth="1"/>
    <col min="10999" max="10999" width="5.7109375" customWidth="1"/>
    <col min="11000" max="11000" width="8" customWidth="1"/>
    <col min="11001" max="11001" width="8.42578125" customWidth="1"/>
    <col min="11252" max="11252" width="12.85546875" customWidth="1"/>
    <col min="11253" max="11253" width="8.42578125" customWidth="1"/>
    <col min="11254" max="11254" width="8.28515625" customWidth="1"/>
    <col min="11255" max="11255" width="5.7109375" customWidth="1"/>
    <col min="11256" max="11256" width="8" customWidth="1"/>
    <col min="11257" max="11257" width="8.42578125" customWidth="1"/>
    <col min="11508" max="11508" width="12.85546875" customWidth="1"/>
    <col min="11509" max="11509" width="8.42578125" customWidth="1"/>
    <col min="11510" max="11510" width="8.28515625" customWidth="1"/>
    <col min="11511" max="11511" width="5.7109375" customWidth="1"/>
    <col min="11512" max="11512" width="8" customWidth="1"/>
    <col min="11513" max="11513" width="8.42578125" customWidth="1"/>
    <col min="11764" max="11764" width="12.85546875" customWidth="1"/>
    <col min="11765" max="11765" width="8.42578125" customWidth="1"/>
    <col min="11766" max="11766" width="8.28515625" customWidth="1"/>
    <col min="11767" max="11767" width="5.7109375" customWidth="1"/>
    <col min="11768" max="11768" width="8" customWidth="1"/>
    <col min="11769" max="11769" width="8.42578125" customWidth="1"/>
    <col min="12020" max="12020" width="12.85546875" customWidth="1"/>
    <col min="12021" max="12021" width="8.42578125" customWidth="1"/>
    <col min="12022" max="12022" width="8.28515625" customWidth="1"/>
    <col min="12023" max="12023" width="5.7109375" customWidth="1"/>
    <col min="12024" max="12024" width="8" customWidth="1"/>
    <col min="12025" max="12025" width="8.42578125" customWidth="1"/>
    <col min="12276" max="12276" width="12.85546875" customWidth="1"/>
    <col min="12277" max="12277" width="8.42578125" customWidth="1"/>
    <col min="12278" max="12278" width="8.28515625" customWidth="1"/>
    <col min="12279" max="12279" width="5.7109375" customWidth="1"/>
    <col min="12280" max="12280" width="8" customWidth="1"/>
    <col min="12281" max="12281" width="8.42578125" customWidth="1"/>
    <col min="12532" max="12532" width="12.85546875" customWidth="1"/>
    <col min="12533" max="12533" width="8.42578125" customWidth="1"/>
    <col min="12534" max="12534" width="8.28515625" customWidth="1"/>
    <col min="12535" max="12535" width="5.7109375" customWidth="1"/>
    <col min="12536" max="12536" width="8" customWidth="1"/>
    <col min="12537" max="12537" width="8.42578125" customWidth="1"/>
    <col min="12788" max="12788" width="12.85546875" customWidth="1"/>
    <col min="12789" max="12789" width="8.42578125" customWidth="1"/>
    <col min="12790" max="12790" width="8.28515625" customWidth="1"/>
    <col min="12791" max="12791" width="5.7109375" customWidth="1"/>
    <col min="12792" max="12792" width="8" customWidth="1"/>
    <col min="12793" max="12793" width="8.42578125" customWidth="1"/>
    <col min="13044" max="13044" width="12.85546875" customWidth="1"/>
    <col min="13045" max="13045" width="8.42578125" customWidth="1"/>
    <col min="13046" max="13046" width="8.28515625" customWidth="1"/>
    <col min="13047" max="13047" width="5.7109375" customWidth="1"/>
    <col min="13048" max="13048" width="8" customWidth="1"/>
    <col min="13049" max="13049" width="8.42578125" customWidth="1"/>
    <col min="13300" max="13300" width="12.85546875" customWidth="1"/>
    <col min="13301" max="13301" width="8.42578125" customWidth="1"/>
    <col min="13302" max="13302" width="8.28515625" customWidth="1"/>
    <col min="13303" max="13303" width="5.7109375" customWidth="1"/>
    <col min="13304" max="13304" width="8" customWidth="1"/>
    <col min="13305" max="13305" width="8.42578125" customWidth="1"/>
    <col min="13556" max="13556" width="12.85546875" customWidth="1"/>
    <col min="13557" max="13557" width="8.42578125" customWidth="1"/>
    <col min="13558" max="13558" width="8.28515625" customWidth="1"/>
    <col min="13559" max="13559" width="5.7109375" customWidth="1"/>
    <col min="13560" max="13560" width="8" customWidth="1"/>
    <col min="13561" max="13561" width="8.42578125" customWidth="1"/>
    <col min="13812" max="13812" width="12.85546875" customWidth="1"/>
    <col min="13813" max="13813" width="8.42578125" customWidth="1"/>
    <col min="13814" max="13814" width="8.28515625" customWidth="1"/>
    <col min="13815" max="13815" width="5.7109375" customWidth="1"/>
    <col min="13816" max="13816" width="8" customWidth="1"/>
    <col min="13817" max="13817" width="8.42578125" customWidth="1"/>
    <col min="14068" max="14068" width="12.85546875" customWidth="1"/>
    <col min="14069" max="14069" width="8.42578125" customWidth="1"/>
    <col min="14070" max="14070" width="8.28515625" customWidth="1"/>
    <col min="14071" max="14071" width="5.7109375" customWidth="1"/>
    <col min="14072" max="14072" width="8" customWidth="1"/>
    <col min="14073" max="14073" width="8.42578125" customWidth="1"/>
    <col min="14324" max="14324" width="12.85546875" customWidth="1"/>
    <col min="14325" max="14325" width="8.42578125" customWidth="1"/>
    <col min="14326" max="14326" width="8.28515625" customWidth="1"/>
    <col min="14327" max="14327" width="5.7109375" customWidth="1"/>
    <col min="14328" max="14328" width="8" customWidth="1"/>
    <col min="14329" max="14329" width="8.42578125" customWidth="1"/>
    <col min="14580" max="14580" width="12.85546875" customWidth="1"/>
    <col min="14581" max="14581" width="8.42578125" customWidth="1"/>
    <col min="14582" max="14582" width="8.28515625" customWidth="1"/>
    <col min="14583" max="14583" width="5.7109375" customWidth="1"/>
    <col min="14584" max="14584" width="8" customWidth="1"/>
    <col min="14585" max="14585" width="8.42578125" customWidth="1"/>
    <col min="14836" max="14836" width="12.85546875" customWidth="1"/>
    <col min="14837" max="14837" width="8.42578125" customWidth="1"/>
    <col min="14838" max="14838" width="8.28515625" customWidth="1"/>
    <col min="14839" max="14839" width="5.7109375" customWidth="1"/>
    <col min="14840" max="14840" width="8" customWidth="1"/>
    <col min="14841" max="14841" width="8.42578125" customWidth="1"/>
    <col min="15092" max="15092" width="12.85546875" customWidth="1"/>
    <col min="15093" max="15093" width="8.42578125" customWidth="1"/>
    <col min="15094" max="15094" width="8.28515625" customWidth="1"/>
    <col min="15095" max="15095" width="5.7109375" customWidth="1"/>
    <col min="15096" max="15096" width="8" customWidth="1"/>
    <col min="15097" max="15097" width="8.42578125" customWidth="1"/>
    <col min="15348" max="15348" width="12.85546875" customWidth="1"/>
    <col min="15349" max="15349" width="8.42578125" customWidth="1"/>
    <col min="15350" max="15350" width="8.28515625" customWidth="1"/>
    <col min="15351" max="15351" width="5.7109375" customWidth="1"/>
    <col min="15352" max="15352" width="8" customWidth="1"/>
    <col min="15353" max="15353" width="8.42578125" customWidth="1"/>
    <col min="15604" max="15604" width="12.85546875" customWidth="1"/>
    <col min="15605" max="15605" width="8.42578125" customWidth="1"/>
    <col min="15606" max="15606" width="8.28515625" customWidth="1"/>
    <col min="15607" max="15607" width="5.7109375" customWidth="1"/>
    <col min="15608" max="15608" width="8" customWidth="1"/>
    <col min="15609" max="15609" width="8.42578125" customWidth="1"/>
    <col min="15860" max="15860" width="12.85546875" customWidth="1"/>
    <col min="15861" max="15861" width="8.42578125" customWidth="1"/>
    <col min="15862" max="15862" width="8.28515625" customWidth="1"/>
    <col min="15863" max="15863" width="5.7109375" customWidth="1"/>
    <col min="15864" max="15864" width="8" customWidth="1"/>
    <col min="15865" max="15865" width="8.42578125" customWidth="1"/>
    <col min="16116" max="16116" width="12.85546875" customWidth="1"/>
    <col min="16117" max="16117" width="8.42578125" customWidth="1"/>
    <col min="16118" max="16118" width="8.28515625" customWidth="1"/>
    <col min="16119" max="16119" width="5.7109375" customWidth="1"/>
    <col min="16120" max="16120" width="8" customWidth="1"/>
    <col min="16121" max="16121" width="8.42578125" customWidth="1"/>
  </cols>
  <sheetData>
    <row r="1" ht="15.75" customHeight="1"/>
  </sheetData>
  <pageMargins left="0" right="0" top="0" bottom="0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Individuel</vt:lpstr>
      <vt:lpstr>Séries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GASTON Patrice</dc:creator>
  <cp:lastModifiedBy>Utilisateur</cp:lastModifiedBy>
  <cp:lastPrinted>2019-03-31T13:15:28Z</cp:lastPrinted>
  <dcterms:created xsi:type="dcterms:W3CDTF">2002-11-21T16:51:54Z</dcterms:created>
  <dcterms:modified xsi:type="dcterms:W3CDTF">2019-03-31T13:16:51Z</dcterms:modified>
</cp:coreProperties>
</file>